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 дод. 4 " sheetId="20" r:id="rId1"/>
  </sheets>
  <definedNames>
    <definedName name="_xlnm.Print_Area" localSheetId="0">' дод. 4 '!$B$1:$L$97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20"/>
  <c r="J79"/>
  <c r="J73"/>
  <c r="J39"/>
  <c r="J43" s="1"/>
  <c r="J40"/>
  <c r="J63"/>
  <c r="J62" s="1"/>
  <c r="J29"/>
  <c r="J28" s="1"/>
  <c r="J42" s="1"/>
  <c r="J93"/>
  <c r="J55"/>
  <c r="J64"/>
  <c r="J41" l="1"/>
  <c r="J54"/>
  <c r="J92" s="1"/>
  <c r="J91" s="1"/>
</calcChain>
</file>

<file path=xl/sharedStrings.xml><?xml version="1.0" encoding="utf-8"?>
<sst xmlns="http://schemas.openxmlformats.org/spreadsheetml/2006/main" count="111" uniqueCount="70">
  <si>
    <t>Базова дотація</t>
  </si>
  <si>
    <t>Інші субвенції з місцевого бюджету</t>
  </si>
  <si>
    <t>0219770</t>
  </si>
  <si>
    <t>Усього</t>
  </si>
  <si>
    <t>Код Типової програмної класифікації видатків та кредитування місцевого бюджету</t>
  </si>
  <si>
    <t>(код бюджету)</t>
  </si>
  <si>
    <t>1. Показники міжбюджетних трансфертів з інших бюджетів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</si>
  <si>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</si>
  <si>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</si>
  <si>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</si>
  <si>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</si>
  <si>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</si>
  <si>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Код класифікації доходу бюджету/Код бюджету</t>
  </si>
  <si>
    <t>Найменування трансферту / Найменування бюджету - надавача міжбюджетного трансферту</t>
  </si>
  <si>
    <t>Х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</si>
  <si>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</si>
  <si>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</si>
  <si>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</si>
  <si>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</si>
  <si>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</si>
  <si>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Державний бюджет</t>
  </si>
  <si>
    <t>Освітня субвенція  з державного бюджету місцевим бюджетам</t>
  </si>
  <si>
    <t>Бюджет П'ятихатської міської територіальної громади</t>
  </si>
  <si>
    <t>0410000000</t>
  </si>
  <si>
    <t>пільгове медичне обслуговування осіб, які постраждали внаслідок Чорнобильської катастрофи</t>
  </si>
  <si>
    <t>Обласний бюджет Дніпропетровської області</t>
  </si>
  <si>
    <t>Бюджет Саксаганської сільської територіальної громади</t>
  </si>
  <si>
    <t>у тому числі:</t>
  </si>
  <si>
    <t>для забезпечення надання послуг Комунальною архівною установою "П'ятихатський трудовий архів"</t>
  </si>
  <si>
    <t>для забезпечення надання послуг Комунальним некомерційним підприємством "П'ятихатська центральна міська лікарня" П'ятихатської міської ради</t>
  </si>
  <si>
    <t>0452000000</t>
  </si>
  <si>
    <t>0455500000</t>
  </si>
  <si>
    <t>0458800000</t>
  </si>
  <si>
    <t>для забезпечення надання послуг Комунальною установою "Інклюзивно-ресурсний центр"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</si>
  <si>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</si>
  <si>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</si>
  <si>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Секретар селищної ради</t>
  </si>
  <si>
    <t>Світлана ФЕДАН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</si>
  <si>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</si>
  <si>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 тому числі:</t>
  </si>
  <si>
    <t>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</si>
  <si>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Районний бюджет Кам'янського району</t>
  </si>
  <si>
    <t>0432320000</t>
  </si>
  <si>
    <t>для забезпечення надання послуг Комунальною установою "Центр професійного розвитку педагогічних працівників" П'ятихатcької міської ради"</t>
  </si>
  <si>
    <t xml:space="preserve">Обласний бюджет Дніпропетровської області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</si>
  <si>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</si>
  <si>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</si>
  <si>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</si>
  <si>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 виконання Програми захисту населення і територій від надзвичайних ситуацій техногенного та природного характеру, в умовах надзвичайного та воєнного стану на 2025 рік І Державному пожежно-рятувальному загону Головного управління ДСНС України у Дніпропетровській області</t>
  </si>
  <si>
    <t>0219730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</si>
  <si>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</si>
  <si>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на виконання Програми підтримки Збройних Сил України на 2025 рік на матеріально-технічне забезпечення та придбання автомобільної техніки військовій частині А4714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</si>
  <si>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</si>
  <si>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на виконання Програми підтримки державної політики управління Державної казначейської служби України у П’ятихатському районі Дніпропетровської області на 2025 рік Управлінню Державної казначейської служби України у П’ятихатському районі Дніпропетровської області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</si>
  <si>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</si>
  <si>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</si>
  <si>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для Кам'янської районної військової адміністрації на виконання заходів Програми підтримки органів виконавчої влади щодо впровадження державної політики у Кам'янському районі на        2023-2025 роки</t>
  </si>
  <si>
    <t>МІЖБЮДЖЕТНІ ТРАНСФЕРТИ НА 2026 РІК</t>
  </si>
  <si>
    <t>(грн)</t>
  </si>
  <si>
    <t>на виконання доручень виборців депутатами обласної ради у 2026 році</t>
  </si>
  <si>
    <t>для забезпечення надання послуг Комунальною установою "Центр надання соціальних послуг" Саксаганської сільської ради</t>
  </si>
  <si>
    <t>на виконання заходу 6.1. Програми забезпечення громадського порядку та громадської безпеки на території Дніпропетровської області на період до 2028 року</t>
  </si>
  <si>
    <t>на виконання Програми забезпечення громадського порядку та громадської безпеки на території Вишнівської селищної ради на 2026-2028 роки Головному управлінню Національної поліції в Дніпропетровській області</t>
  </si>
  <si>
    <t>на виконання Програми забезпечення громадського порядку та громадської безпеки на території Вишнівської селищної ради на 2026-2028 роки Головному управлінню Служби безпеки України у Дніпропетровській області</t>
  </si>
  <si>
    <t>для удосконалення надання екстреної медичної допомоги</t>
  </si>
  <si>
    <t>на виконання Програми підтримки Збройних Сил України на 2026 рік на закупівлю військово-технічного майна  військовій частині 3021 Національної гвардії України</t>
  </si>
  <si>
    <t>на виконання Програми мобілізаційної підготовки та оборонної роботи на території Вишнівської селищної територіальної громади на 2026 рік Третьому відділу Кам'янського районного територіального центру комплектування та соціальної підтримки</t>
  </si>
  <si>
    <t>на виконання Програми "Поліцейський офіцер громади                                           на 2026-2028 роки" Головному управлінню Національної поліції в Дніпропетровській області</t>
  </si>
  <si>
    <t>на виконання Програми захисту населення і територій від надзвичайних ситуацій техногенного та природного характеру, в умовах надзвичайного та воєнного стану, а також забезпечення пожежної безпеки на території Вишнівської селищної територіальної громади на 2026-2028 роки 1 Державному пожежно-рятувальному загону Головного управління ДСНС України у Дніпропетровській області</t>
  </si>
  <si>
    <t xml:space="preserve">Додаток 4                                                   
до рішення сесії Вишнівської селищної ради №1477-55/VIII від 29 травня 2026 року " Про внесення змін до рішення сесії селищної ради від 19.12.2025 року №1428-51/VIII "Про бюджет Вишнівської селищної територіальної громади на 2026 рік" з урахуванням змін                                                                                          
 </t>
  </si>
</sst>
</file>

<file path=xl/styles.xml><?xml version="1.0" encoding="utf-8"?>
<styleSheet xmlns="http://schemas.openxmlformats.org/spreadsheetml/2006/main">
  <fonts count="27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14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11" borderId="2" applyNumberFormat="0" applyAlignment="0" applyProtection="0"/>
    <xf numFmtId="0" fontId="3" fillId="11" borderId="2" applyNumberFormat="0" applyAlignment="0" applyProtection="0"/>
    <xf numFmtId="0" fontId="8" fillId="11" borderId="1" applyNumberFormat="0" applyAlignment="0" applyProtection="0"/>
    <xf numFmtId="0" fontId="8" fillId="11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4" fillId="0" borderId="0"/>
    <xf numFmtId="0" fontId="1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3" borderId="7" applyNumberFormat="0" applyFont="0" applyAlignment="0" applyProtection="0"/>
    <xf numFmtId="0" fontId="14" fillId="3" borderId="7" applyNumberFormat="0" applyFont="0" applyAlignment="0" applyProtection="0"/>
    <xf numFmtId="0" fontId="13" fillId="0" borderId="0"/>
    <xf numFmtId="0" fontId="24" fillId="36" borderId="0" applyNumberFormat="0" applyBorder="0" applyAlignment="0" applyProtection="0"/>
    <xf numFmtId="0" fontId="25" fillId="30" borderId="0" applyNumberFormat="0" applyBorder="0" applyAlignment="0" applyProtection="0"/>
    <xf numFmtId="0" fontId="26" fillId="12" borderId="0" applyNumberFormat="0" applyBorder="0" applyAlignment="0" applyProtection="0"/>
    <xf numFmtId="0" fontId="26" fillId="18" borderId="0" applyNumberFormat="0" applyBorder="0" applyAlignment="0" applyProtection="0"/>
    <xf numFmtId="0" fontId="26" fillId="24" borderId="0" applyNumberFormat="0" applyBorder="0" applyAlignment="0" applyProtection="0"/>
    <xf numFmtId="0" fontId="25" fillId="3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5" fillId="32" borderId="0" applyNumberFormat="0" applyBorder="0" applyAlignment="0" applyProtection="0"/>
    <xf numFmtId="0" fontId="26" fillId="14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5" fillId="33" borderId="0" applyNumberFormat="0" applyBorder="0" applyAlignment="0" applyProtection="0"/>
    <xf numFmtId="0" fontId="26" fillId="15" borderId="0" applyNumberFormat="0" applyBorder="0" applyAlignment="0" applyProtection="0"/>
    <xf numFmtId="0" fontId="26" fillId="21" borderId="0" applyNumberFormat="0" applyBorder="0" applyAlignment="0" applyProtection="0"/>
    <xf numFmtId="0" fontId="26" fillId="27" borderId="0" applyNumberFormat="0" applyBorder="0" applyAlignment="0" applyProtection="0"/>
    <xf numFmtId="0" fontId="25" fillId="34" borderId="0" applyNumberFormat="0" applyBorder="0" applyAlignment="0" applyProtection="0"/>
    <xf numFmtId="0" fontId="26" fillId="16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5" fillId="35" borderId="0" applyNumberFormat="0" applyBorder="0" applyAlignment="0" applyProtection="0"/>
    <xf numFmtId="0" fontId="26" fillId="17" borderId="0" applyNumberFormat="0" applyBorder="0" applyAlignment="0" applyProtection="0"/>
    <xf numFmtId="0" fontId="26" fillId="23" borderId="0" applyNumberFormat="0" applyBorder="0" applyAlignment="0" applyProtection="0"/>
    <xf numFmtId="0" fontId="26" fillId="29" borderId="0" applyNumberFormat="0" applyBorder="0" applyAlignment="0" applyProtection="0"/>
  </cellStyleXfs>
  <cellXfs count="154">
    <xf numFmtId="0" fontId="0" fillId="0" borderId="0" xfId="0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2" fillId="0" borderId="0" xfId="0" applyFont="1" applyBorder="1" applyAlignment="1">
      <alignment horizontal="left" vertical="top" wrapText="1"/>
    </xf>
    <xf numFmtId="0" fontId="16" fillId="0" borderId="8" xfId="0" applyFont="1" applyBorder="1"/>
    <xf numFmtId="0" fontId="22" fillId="0" borderId="0" xfId="39" applyFont="1" applyFill="1" applyBorder="1" applyAlignment="1">
      <alignment wrapText="1"/>
    </xf>
    <xf numFmtId="0" fontId="1" fillId="0" borderId="0" xfId="0" applyFont="1"/>
    <xf numFmtId="0" fontId="16" fillId="0" borderId="0" xfId="0" applyFont="1" applyBorder="1"/>
    <xf numFmtId="0" fontId="16" fillId="0" borderId="10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11" xfId="0" quotePrefix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1" fontId="16" fillId="0" borderId="10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0" fillId="0" borderId="9" xfId="0" quotePrefix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10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0" fillId="0" borderId="11" xfId="0" quotePrefix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0" xfId="0" quotePrefix="1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1" xfId="0" quotePrefix="1" applyFont="1" applyBorder="1" applyAlignment="1">
      <alignment horizontal="center"/>
    </xf>
    <xf numFmtId="0" fontId="16" fillId="0" borderId="10" xfId="0" quotePrefix="1" applyFont="1" applyBorder="1" applyAlignment="1">
      <alignment horizontal="center"/>
    </xf>
    <xf numFmtId="0" fontId="16" fillId="0" borderId="11" xfId="0" quotePrefix="1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6" fillId="0" borderId="9" xfId="0" quotePrefix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0" fillId="0" borderId="12" xfId="0" applyFont="1" applyBorder="1"/>
    <xf numFmtId="0" fontId="10" fillId="0" borderId="11" xfId="0" applyFont="1" applyBorder="1"/>
    <xf numFmtId="0" fontId="12" fillId="0" borderId="1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1" fontId="12" fillId="0" borderId="10" xfId="0" applyNumberFormat="1" applyFont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12" fillId="0" borderId="9" xfId="0" quotePrefix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2" fillId="0" borderId="10" xfId="0" applyNumberFormat="1" applyFont="1" applyBorder="1" applyAlignment="1">
      <alignment horizontal="center"/>
    </xf>
    <xf numFmtId="0" fontId="12" fillId="0" borderId="11" xfId="0" applyNumberFormat="1" applyFont="1" applyBorder="1" applyAlignment="1">
      <alignment horizontal="center"/>
    </xf>
    <xf numFmtId="1" fontId="16" fillId="0" borderId="10" xfId="0" applyNumberFormat="1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0" fillId="0" borderId="10" xfId="0" quotePrefix="1" applyNumberFormat="1" applyFont="1" applyBorder="1" applyAlignment="1">
      <alignment horizontal="center"/>
    </xf>
    <xf numFmtId="0" fontId="10" fillId="0" borderId="11" xfId="0" quotePrefix="1" applyNumberFormat="1" applyFont="1" applyBorder="1" applyAlignment="1">
      <alignment horizont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/>
    </xf>
    <xf numFmtId="0" fontId="16" fillId="0" borderId="0" xfId="0" applyNumberFormat="1" applyFont="1" applyFill="1" applyAlignment="1" applyProtection="1">
      <alignment vertical="top" wrapText="1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0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horizontal="center"/>
    </xf>
    <xf numFmtId="0" fontId="23" fillId="0" borderId="0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/>
    </xf>
  </cellXfs>
  <cellStyles count="73">
    <cellStyle name="20% - Акцент1" xfId="50" hidden="1"/>
    <cellStyle name="20% - Акцент2" xfId="54" hidden="1"/>
    <cellStyle name="20% - Акцент3" xfId="58" hidden="1"/>
    <cellStyle name="20% - Акцент4" xfId="62" hidden="1"/>
    <cellStyle name="20% - Акцент5" xfId="66" hidden="1"/>
    <cellStyle name="20% - Акцент6" xfId="70" hidden="1"/>
    <cellStyle name="40% - Акцент1" xfId="51" hidden="1"/>
    <cellStyle name="40% - Акцент2" xfId="55" hidden="1"/>
    <cellStyle name="40% - Акцент3" xfId="59" hidden="1"/>
    <cellStyle name="40% - Акцент4" xfId="63" hidden="1"/>
    <cellStyle name="40% - Акцент5" xfId="67" hidden="1"/>
    <cellStyle name="40% - Акцент6" xfId="71" hidden="1"/>
    <cellStyle name="60% - Акцент1" xfId="52" hidden="1"/>
    <cellStyle name="60% - Акцент2" xfId="56" hidden="1"/>
    <cellStyle name="60% - Акцент3" xfId="60" hidden="1"/>
    <cellStyle name="60% - Акцент4" xfId="64" hidden="1"/>
    <cellStyle name="60% - Акцент5" xfId="68" hidden="1"/>
    <cellStyle name="60% - Акцент6" xfId="72" hidden="1"/>
    <cellStyle name="Normal_meresha_07" xfId="1"/>
    <cellStyle name="Акцент1" xfId="49" hidden="1"/>
    <cellStyle name="Акцент1 2" xfId="2"/>
    <cellStyle name="Акцент2" xfId="53" hidden="1"/>
    <cellStyle name="Акцент2 2" xfId="3"/>
    <cellStyle name="Акцент3" xfId="57" hidden="1"/>
    <cellStyle name="Акцент3 2" xfId="4"/>
    <cellStyle name="Акцент4" xfId="61" hidden="1"/>
    <cellStyle name="Акцент4 2" xfId="5"/>
    <cellStyle name="Акцент5" xfId="65" hidden="1"/>
    <cellStyle name="Акцент5 2" xfId="6"/>
    <cellStyle name="Акцент6" xfId="69" hidden="1"/>
    <cellStyle name="Акцент6 2" xfId="7"/>
    <cellStyle name="Вывод" xfId="8"/>
    <cellStyle name="Вывод 2" xfId="9"/>
    <cellStyle name="Вычисление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3" xfId="28"/>
    <cellStyle name="Звичайний 4" xfId="29"/>
    <cellStyle name="Звичайний 5" xfId="30"/>
    <cellStyle name="Звичайний 6" xfId="31"/>
    <cellStyle name="Звичайний 7" xfId="32"/>
    <cellStyle name="Звичайний 8" xfId="33"/>
    <cellStyle name="Звичайний 9" xfId="34"/>
    <cellStyle name="Итог" xfId="35"/>
    <cellStyle name="Итог 2" xfId="36"/>
    <cellStyle name="Нейтральный" xfId="48" builtinId="28" hidden="1"/>
    <cellStyle name="Нейтральный" xfId="37"/>
    <cellStyle name="Нейтральный 2" xfId="38"/>
    <cellStyle name="Обычный" xfId="0" builtinId="0"/>
    <cellStyle name="Обычный 2" xfId="39"/>
    <cellStyle name="Обычный 3" xfId="40"/>
    <cellStyle name="Плохой" xfId="41"/>
    <cellStyle name="Плохой 2" xfId="42"/>
    <cellStyle name="Пояснение" xfId="43"/>
    <cellStyle name="Пояснение 2" xfId="44"/>
    <cellStyle name="Примечание" xfId="45"/>
    <cellStyle name="Примечание 2" xfId="46"/>
    <cellStyle name="Стиль 1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7"/>
  <sheetViews>
    <sheetView tabSelected="1" view="pageBreakPreview" topLeftCell="A68" zoomScaleNormal="100" zoomScaleSheetLayoutView="100" workbookViewId="0">
      <selection activeCell="J73" sqref="J73:K73"/>
    </sheetView>
  </sheetViews>
  <sheetFormatPr defaultRowHeight="12.75"/>
  <cols>
    <col min="1" max="1" width="9.33203125" customWidth="1"/>
    <col min="2" max="2" width="11.6640625" bestFit="1" customWidth="1"/>
    <col min="3" max="3" width="20.6640625" customWidth="1"/>
    <col min="5" max="5" width="9.5" customWidth="1"/>
    <col min="6" max="6" width="14.5" customWidth="1"/>
    <col min="8" max="8" width="2.83203125" customWidth="1"/>
    <col min="9" max="9" width="44" customWidth="1"/>
    <col min="11" max="11" width="29.5" customWidth="1"/>
    <col min="12" max="12" width="10.33203125" hidden="1" customWidth="1"/>
    <col min="13" max="13" width="6.33203125" customWidth="1"/>
    <col min="14" max="14" width="9" bestFit="1" customWidth="1"/>
    <col min="16" max="16" width="18" customWidth="1"/>
  </cols>
  <sheetData>
    <row r="1" spans="2:12" ht="96" customHeight="1">
      <c r="I1" s="126" t="s">
        <v>69</v>
      </c>
      <c r="J1" s="126"/>
      <c r="K1" s="126"/>
      <c r="L1" s="126"/>
    </row>
    <row r="3" spans="2:12" ht="18.75">
      <c r="B3" s="139" t="s">
        <v>57</v>
      </c>
      <c r="C3" s="139"/>
      <c r="D3" s="139"/>
      <c r="E3" s="139"/>
      <c r="F3" s="139"/>
      <c r="G3" s="139"/>
      <c r="H3" s="139"/>
      <c r="I3" s="139"/>
      <c r="J3" s="139"/>
      <c r="K3" s="139"/>
    </row>
    <row r="5" spans="2:12" ht="15.75">
      <c r="B5" s="142" t="s">
        <v>30</v>
      </c>
      <c r="C5" s="142"/>
      <c r="D5" s="142"/>
      <c r="E5" s="142"/>
      <c r="F5" s="142"/>
      <c r="G5" s="142"/>
      <c r="H5" s="142"/>
      <c r="I5" s="142"/>
      <c r="J5" s="142"/>
      <c r="K5" s="142"/>
    </row>
    <row r="6" spans="2:12" ht="15.75">
      <c r="B6" s="143" t="s">
        <v>5</v>
      </c>
      <c r="C6" s="143"/>
      <c r="D6" s="143"/>
      <c r="E6" s="143"/>
      <c r="F6" s="143"/>
      <c r="G6" s="143"/>
      <c r="H6" s="143"/>
      <c r="I6" s="143"/>
      <c r="J6" s="143"/>
      <c r="K6" s="143"/>
    </row>
    <row r="8" spans="2:12" ht="18.75">
      <c r="B8" s="2" t="s">
        <v>6</v>
      </c>
    </row>
    <row r="9" spans="2:12" ht="19.5" customHeight="1">
      <c r="K9" s="3" t="s">
        <v>58</v>
      </c>
    </row>
    <row r="10" spans="2:12">
      <c r="B10" s="57" t="s">
        <v>12</v>
      </c>
      <c r="C10" s="57"/>
      <c r="D10" s="57" t="s">
        <v>13</v>
      </c>
      <c r="E10" s="57"/>
      <c r="F10" s="57"/>
      <c r="G10" s="57"/>
      <c r="H10" s="57"/>
      <c r="I10" s="57"/>
      <c r="J10" s="135" t="s">
        <v>3</v>
      </c>
      <c r="K10" s="136"/>
    </row>
    <row r="11" spans="2:12" ht="32.25" customHeight="1">
      <c r="B11" s="57"/>
      <c r="C11" s="57"/>
      <c r="D11" s="57"/>
      <c r="E11" s="57"/>
      <c r="F11" s="57"/>
      <c r="G11" s="57"/>
      <c r="H11" s="57"/>
      <c r="I11" s="57"/>
      <c r="J11" s="137"/>
      <c r="K11" s="138"/>
    </row>
    <row r="12" spans="2:12" s="1" customFormat="1" ht="15.75">
      <c r="B12" s="144">
        <v>1</v>
      </c>
      <c r="C12" s="144"/>
      <c r="D12" s="42">
        <v>2</v>
      </c>
      <c r="E12" s="145"/>
      <c r="F12" s="145"/>
      <c r="G12" s="145"/>
      <c r="H12" s="145"/>
      <c r="I12" s="43"/>
      <c r="J12" s="144">
        <v>3</v>
      </c>
      <c r="K12" s="144"/>
    </row>
    <row r="13" spans="2:12" ht="18.75">
      <c r="B13" s="92" t="s">
        <v>7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2" ht="15.75">
      <c r="B14" s="68">
        <v>41020100</v>
      </c>
      <c r="C14" s="68"/>
      <c r="D14" s="152" t="s">
        <v>0</v>
      </c>
      <c r="E14" s="153"/>
      <c r="F14" s="153"/>
      <c r="G14" s="153"/>
      <c r="H14" s="153"/>
      <c r="I14" s="153"/>
      <c r="J14" s="151">
        <v>5377600</v>
      </c>
      <c r="K14" s="151"/>
    </row>
    <row r="15" spans="2:12" s="8" customFormat="1" ht="15.75">
      <c r="B15" s="53">
        <v>9900000000</v>
      </c>
      <c r="C15" s="53"/>
      <c r="D15" s="79" t="s">
        <v>20</v>
      </c>
      <c r="E15" s="80"/>
      <c r="F15" s="80"/>
      <c r="G15" s="80"/>
      <c r="H15" s="80"/>
      <c r="I15" s="81"/>
      <c r="J15" s="125">
        <v>5377600</v>
      </c>
      <c r="K15" s="125"/>
    </row>
    <row r="16" spans="2:12" s="8" customFormat="1" ht="84" hidden="1" customHeight="1">
      <c r="B16" s="69">
        <v>41021400</v>
      </c>
      <c r="C16" s="69"/>
      <c r="D16" s="36" t="s">
        <v>55</v>
      </c>
      <c r="E16" s="37"/>
      <c r="F16" s="37"/>
      <c r="G16" s="37"/>
      <c r="H16" s="37"/>
      <c r="I16" s="38"/>
      <c r="J16" s="44"/>
      <c r="K16" s="45"/>
    </row>
    <row r="17" spans="2:11" s="8" customFormat="1" ht="15.75" hidden="1">
      <c r="B17" s="53">
        <v>9900000000</v>
      </c>
      <c r="C17" s="53"/>
      <c r="D17" s="79" t="s">
        <v>20</v>
      </c>
      <c r="E17" s="80"/>
      <c r="F17" s="80"/>
      <c r="G17" s="80"/>
      <c r="H17" s="80"/>
      <c r="I17" s="81"/>
      <c r="J17" s="140"/>
      <c r="K17" s="141"/>
    </row>
    <row r="18" spans="2:11" s="8" customFormat="1" ht="33" customHeight="1">
      <c r="B18" s="68">
        <v>41031100</v>
      </c>
      <c r="C18" s="68"/>
      <c r="D18" s="36" t="s">
        <v>54</v>
      </c>
      <c r="E18" s="37"/>
      <c r="F18" s="37"/>
      <c r="G18" s="37"/>
      <c r="H18" s="37"/>
      <c r="I18" s="38"/>
      <c r="J18" s="88">
        <v>1559200</v>
      </c>
      <c r="K18" s="89"/>
    </row>
    <row r="19" spans="2:11" s="8" customFormat="1" ht="15.75">
      <c r="B19" s="53">
        <v>9900000000</v>
      </c>
      <c r="C19" s="53"/>
      <c r="D19" s="79" t="s">
        <v>20</v>
      </c>
      <c r="E19" s="80"/>
      <c r="F19" s="80"/>
      <c r="G19" s="80"/>
      <c r="H19" s="80"/>
      <c r="I19" s="81"/>
      <c r="J19" s="140">
        <v>1559200</v>
      </c>
      <c r="K19" s="141"/>
    </row>
    <row r="20" spans="2:11" ht="16.5" customHeight="1">
      <c r="B20" s="68">
        <v>41033900</v>
      </c>
      <c r="C20" s="68"/>
      <c r="D20" s="36" t="s">
        <v>21</v>
      </c>
      <c r="E20" s="37"/>
      <c r="F20" s="37"/>
      <c r="G20" s="37"/>
      <c r="H20" s="37"/>
      <c r="I20" s="38"/>
      <c r="J20" s="44">
        <v>13590800</v>
      </c>
      <c r="K20" s="45"/>
    </row>
    <row r="21" spans="2:11" ht="17.45" customHeight="1">
      <c r="B21" s="42">
        <v>9900000000</v>
      </c>
      <c r="C21" s="43"/>
      <c r="D21" s="10" t="s">
        <v>20</v>
      </c>
      <c r="E21" s="11"/>
      <c r="F21" s="11"/>
      <c r="G21" s="11"/>
      <c r="H21" s="11"/>
      <c r="I21" s="12"/>
      <c r="J21" s="28">
        <v>13590800</v>
      </c>
      <c r="K21" s="29"/>
    </row>
    <row r="22" spans="2:11" ht="33.75" customHeight="1">
      <c r="B22" s="32">
        <v>41035400</v>
      </c>
      <c r="C22" s="33"/>
      <c r="D22" s="36" t="s">
        <v>45</v>
      </c>
      <c r="E22" s="37"/>
      <c r="F22" s="37"/>
      <c r="G22" s="37"/>
      <c r="H22" s="37"/>
      <c r="I22" s="38"/>
      <c r="J22" s="44">
        <v>23300</v>
      </c>
      <c r="K22" s="45"/>
    </row>
    <row r="23" spans="2:11" ht="19.5" customHeight="1">
      <c r="B23" s="13">
        <v>9900000000</v>
      </c>
      <c r="C23" s="14"/>
      <c r="D23" s="10" t="s">
        <v>20</v>
      </c>
      <c r="E23" s="37"/>
      <c r="F23" s="37"/>
      <c r="G23" s="37"/>
      <c r="H23" s="37"/>
      <c r="I23" s="38"/>
      <c r="J23" s="28">
        <v>23300</v>
      </c>
      <c r="K23" s="29"/>
    </row>
    <row r="24" spans="2:11" ht="63.75" hidden="1" customHeight="1">
      <c r="B24" s="32">
        <v>41036000</v>
      </c>
      <c r="C24" s="33"/>
      <c r="D24" s="36" t="s">
        <v>46</v>
      </c>
      <c r="E24" s="37"/>
      <c r="F24" s="37"/>
      <c r="G24" s="37"/>
      <c r="H24" s="37"/>
      <c r="I24" s="38"/>
      <c r="J24" s="44"/>
      <c r="K24" s="45"/>
    </row>
    <row r="25" spans="2:11" ht="16.5" hidden="1" customHeight="1">
      <c r="B25" s="13">
        <v>9900000000</v>
      </c>
      <c r="C25" s="14"/>
      <c r="D25" s="10" t="s">
        <v>20</v>
      </c>
      <c r="E25" s="11"/>
      <c r="F25" s="11"/>
      <c r="G25" s="11"/>
      <c r="H25" s="11"/>
      <c r="I25" s="12"/>
      <c r="J25" s="28"/>
      <c r="K25" s="29"/>
    </row>
    <row r="26" spans="2:11" ht="33" customHeight="1">
      <c r="B26" s="32">
        <v>41036300</v>
      </c>
      <c r="C26" s="33"/>
      <c r="D26" s="36" t="s">
        <v>47</v>
      </c>
      <c r="E26" s="37"/>
      <c r="F26" s="37"/>
      <c r="G26" s="37"/>
      <c r="H26" s="37"/>
      <c r="I26" s="38"/>
      <c r="J26" s="44">
        <v>1169700</v>
      </c>
      <c r="K26" s="45"/>
    </row>
    <row r="27" spans="2:11" s="8" customFormat="1" ht="21" customHeight="1">
      <c r="B27" s="13">
        <v>9900000000</v>
      </c>
      <c r="C27" s="14"/>
      <c r="D27" s="46" t="s">
        <v>20</v>
      </c>
      <c r="E27" s="47"/>
      <c r="F27" s="47"/>
      <c r="G27" s="47"/>
      <c r="H27" s="47"/>
      <c r="I27" s="48"/>
      <c r="J27" s="28">
        <v>1169700</v>
      </c>
      <c r="K27" s="29"/>
    </row>
    <row r="28" spans="2:11" ht="33.75" customHeight="1">
      <c r="B28" s="32">
        <v>41053900</v>
      </c>
      <c r="C28" s="33"/>
      <c r="D28" s="84" t="s">
        <v>1</v>
      </c>
      <c r="E28" s="71"/>
      <c r="F28" s="71"/>
      <c r="G28" s="71"/>
      <c r="H28" s="71"/>
      <c r="I28" s="72"/>
      <c r="J28" s="44">
        <f>J29</f>
        <v>29540</v>
      </c>
      <c r="K28" s="45"/>
    </row>
    <row r="29" spans="2:11" ht="33.75" customHeight="1">
      <c r="B29" s="52" t="s">
        <v>23</v>
      </c>
      <c r="C29" s="53"/>
      <c r="D29" s="127" t="s">
        <v>44</v>
      </c>
      <c r="E29" s="128"/>
      <c r="F29" s="128"/>
      <c r="G29" s="128"/>
      <c r="H29" s="128"/>
      <c r="I29" s="129"/>
      <c r="J29" s="28">
        <f>J31+J32</f>
        <v>29540</v>
      </c>
      <c r="K29" s="29"/>
    </row>
    <row r="30" spans="2:11" ht="20.25" customHeight="1">
      <c r="B30" s="40"/>
      <c r="C30" s="41"/>
      <c r="D30" s="49" t="s">
        <v>27</v>
      </c>
      <c r="E30" s="50"/>
      <c r="F30" s="50"/>
      <c r="G30" s="50"/>
      <c r="H30" s="50"/>
      <c r="I30" s="51"/>
      <c r="J30" s="28"/>
      <c r="K30" s="29"/>
    </row>
    <row r="31" spans="2:11" ht="38.25" customHeight="1">
      <c r="B31" s="40"/>
      <c r="C31" s="41"/>
      <c r="D31" s="132" t="s">
        <v>24</v>
      </c>
      <c r="E31" s="133"/>
      <c r="F31" s="133"/>
      <c r="G31" s="133"/>
      <c r="H31" s="133"/>
      <c r="I31" s="134"/>
      <c r="J31" s="28">
        <v>9540</v>
      </c>
      <c r="K31" s="29"/>
    </row>
    <row r="32" spans="2:11" ht="26.25" customHeight="1">
      <c r="B32" s="40"/>
      <c r="C32" s="41"/>
      <c r="D32" s="132" t="s">
        <v>59</v>
      </c>
      <c r="E32" s="133"/>
      <c r="F32" s="133"/>
      <c r="G32" s="133"/>
      <c r="H32" s="133"/>
      <c r="I32" s="134"/>
      <c r="J32" s="28">
        <v>20000</v>
      </c>
      <c r="K32" s="29"/>
    </row>
    <row r="33" spans="2:11" ht="18.75">
      <c r="B33" s="92" t="s">
        <v>8</v>
      </c>
      <c r="C33" s="92"/>
      <c r="D33" s="92"/>
      <c r="E33" s="92"/>
      <c r="F33" s="92"/>
      <c r="G33" s="92"/>
      <c r="H33" s="92"/>
      <c r="I33" s="92"/>
      <c r="J33" s="92"/>
      <c r="K33" s="92"/>
    </row>
    <row r="34" spans="2:11" ht="26.25" hidden="1" customHeight="1">
      <c r="B34" s="68">
        <v>41033900</v>
      </c>
      <c r="C34" s="68"/>
      <c r="D34" s="58" t="s">
        <v>21</v>
      </c>
      <c r="E34" s="130"/>
      <c r="F34" s="130"/>
      <c r="G34" s="130"/>
      <c r="H34" s="130"/>
      <c r="I34" s="131"/>
      <c r="J34" s="68"/>
      <c r="K34" s="68"/>
    </row>
    <row r="35" spans="2:11" ht="15.75" hidden="1" customHeight="1">
      <c r="B35" s="42">
        <v>9900000000</v>
      </c>
      <c r="C35" s="43"/>
      <c r="D35" s="10" t="s">
        <v>20</v>
      </c>
      <c r="E35" s="11"/>
      <c r="F35" s="11"/>
      <c r="G35" s="11"/>
      <c r="H35" s="11"/>
      <c r="I35" s="12"/>
      <c r="J35" s="13"/>
      <c r="K35" s="14"/>
    </row>
    <row r="36" spans="2:11" ht="15.75" hidden="1">
      <c r="B36" s="35">
        <v>41053900</v>
      </c>
      <c r="C36" s="39"/>
      <c r="D36" s="108" t="s">
        <v>1</v>
      </c>
      <c r="E36" s="109"/>
      <c r="F36" s="109"/>
      <c r="G36" s="109"/>
      <c r="H36" s="109"/>
      <c r="I36" s="110"/>
      <c r="J36" s="17"/>
      <c r="K36" s="18"/>
    </row>
    <row r="37" spans="2:11" ht="15.75" hidden="1">
      <c r="B37" s="40" t="s">
        <v>23</v>
      </c>
      <c r="C37" s="41"/>
      <c r="D37" s="148" t="s">
        <v>25</v>
      </c>
      <c r="E37" s="149"/>
      <c r="F37" s="149"/>
      <c r="G37" s="149"/>
      <c r="H37" s="149"/>
      <c r="I37" s="150"/>
      <c r="J37" s="13"/>
      <c r="K37" s="14"/>
    </row>
    <row r="38" spans="2:11" ht="15.75" hidden="1">
      <c r="B38" s="40"/>
      <c r="C38" s="41"/>
      <c r="D38" s="70" t="s">
        <v>27</v>
      </c>
      <c r="E38" s="71"/>
      <c r="F38" s="71"/>
      <c r="G38" s="71"/>
      <c r="H38" s="71"/>
      <c r="I38" s="72"/>
      <c r="J38" s="13"/>
      <c r="K38" s="14"/>
    </row>
    <row r="39" spans="2:11" ht="53.25" customHeight="1">
      <c r="B39" s="69">
        <v>41037400</v>
      </c>
      <c r="C39" s="69"/>
      <c r="D39" s="84" t="s">
        <v>52</v>
      </c>
      <c r="E39" s="85"/>
      <c r="F39" s="85"/>
      <c r="G39" s="85"/>
      <c r="H39" s="85"/>
      <c r="I39" s="86"/>
      <c r="J39" s="17">
        <f>47500+54000</f>
        <v>101500</v>
      </c>
      <c r="K39" s="18"/>
    </row>
    <row r="40" spans="2:11" ht="16.5" customHeight="1">
      <c r="B40" s="42">
        <v>9900000000</v>
      </c>
      <c r="C40" s="43"/>
      <c r="D40" s="10" t="s">
        <v>20</v>
      </c>
      <c r="E40" s="11"/>
      <c r="F40" s="11"/>
      <c r="G40" s="11"/>
      <c r="H40" s="11"/>
      <c r="I40" s="12"/>
      <c r="J40" s="42">
        <f>47500+54000</f>
        <v>101500</v>
      </c>
      <c r="K40" s="43"/>
    </row>
    <row r="41" spans="2:11" ht="19.5" customHeight="1">
      <c r="B41" s="83" t="s">
        <v>14</v>
      </c>
      <c r="C41" s="146"/>
      <c r="D41" s="53" t="s">
        <v>9</v>
      </c>
      <c r="E41" s="53"/>
      <c r="F41" s="53"/>
      <c r="G41" s="53"/>
      <c r="H41" s="53"/>
      <c r="I41" s="53"/>
      <c r="J41" s="147">
        <f>J28+J20+J14+J34+J36+J22+J24+J26+J39+J18+J16</f>
        <v>21851640</v>
      </c>
      <c r="K41" s="147"/>
    </row>
    <row r="42" spans="2:11" ht="15.75">
      <c r="B42" s="146"/>
      <c r="C42" s="146"/>
      <c r="D42" s="53" t="s">
        <v>10</v>
      </c>
      <c r="E42" s="53"/>
      <c r="F42" s="53"/>
      <c r="G42" s="53"/>
      <c r="H42" s="53"/>
      <c r="I42" s="53"/>
      <c r="J42" s="147">
        <f>J14+J20+J28+J22+J24+J26+J18+J16</f>
        <v>21750140</v>
      </c>
      <c r="K42" s="147"/>
    </row>
    <row r="43" spans="2:11" ht="18.75" customHeight="1">
      <c r="B43" s="146"/>
      <c r="C43" s="146"/>
      <c r="D43" s="53" t="s">
        <v>11</v>
      </c>
      <c r="E43" s="53"/>
      <c r="F43" s="53"/>
      <c r="G43" s="53"/>
      <c r="H43" s="53"/>
      <c r="I43" s="53"/>
      <c r="J43" s="147">
        <f>J34+J36+J39</f>
        <v>101500</v>
      </c>
      <c r="K43" s="147"/>
    </row>
    <row r="44" spans="2:11" ht="18.75">
      <c r="B44" s="2" t="s">
        <v>15</v>
      </c>
    </row>
    <row r="46" spans="2:11" ht="12.75" customHeight="1">
      <c r="B46" s="113" t="s">
        <v>16</v>
      </c>
      <c r="C46" s="114"/>
      <c r="D46" s="57" t="s">
        <v>4</v>
      </c>
      <c r="E46" s="57"/>
      <c r="F46" s="57" t="s">
        <v>17</v>
      </c>
      <c r="G46" s="57"/>
      <c r="H46" s="57"/>
      <c r="I46" s="57"/>
      <c r="J46" s="113" t="s">
        <v>3</v>
      </c>
      <c r="K46" s="114"/>
    </row>
    <row r="47" spans="2:11" ht="12.75" customHeight="1">
      <c r="B47" s="115"/>
      <c r="C47" s="116"/>
      <c r="D47" s="57"/>
      <c r="E47" s="57"/>
      <c r="F47" s="57"/>
      <c r="G47" s="57"/>
      <c r="H47" s="57"/>
      <c r="I47" s="57"/>
      <c r="J47" s="115"/>
      <c r="K47" s="116"/>
    </row>
    <row r="48" spans="2:11" ht="12.75" customHeight="1">
      <c r="B48" s="115"/>
      <c r="C48" s="116"/>
      <c r="D48" s="57"/>
      <c r="E48" s="57"/>
      <c r="F48" s="57"/>
      <c r="G48" s="57"/>
      <c r="H48" s="57"/>
      <c r="I48" s="57"/>
      <c r="J48" s="115"/>
      <c r="K48" s="116"/>
    </row>
    <row r="49" spans="1:17" ht="77.25" customHeight="1">
      <c r="B49" s="117"/>
      <c r="C49" s="118"/>
      <c r="D49" s="57"/>
      <c r="E49" s="57"/>
      <c r="F49" s="57"/>
      <c r="G49" s="57"/>
      <c r="H49" s="57"/>
      <c r="I49" s="57"/>
      <c r="J49" s="117"/>
      <c r="K49" s="118"/>
    </row>
    <row r="50" spans="1:17" s="1" customFormat="1" ht="15.75">
      <c r="B50" s="100">
        <v>1</v>
      </c>
      <c r="C50" s="100"/>
      <c r="D50" s="53">
        <v>2</v>
      </c>
      <c r="E50" s="53"/>
      <c r="F50" s="53">
        <v>3</v>
      </c>
      <c r="G50" s="53"/>
      <c r="H50" s="53"/>
      <c r="I50" s="53"/>
      <c r="J50" s="53">
        <v>4</v>
      </c>
      <c r="K50" s="53"/>
    </row>
    <row r="51" spans="1:17" ht="18.75">
      <c r="B51" s="54" t="s">
        <v>18</v>
      </c>
      <c r="C51" s="54"/>
      <c r="D51" s="54"/>
      <c r="E51" s="54"/>
      <c r="F51" s="54"/>
      <c r="G51" s="54"/>
      <c r="H51" s="54"/>
      <c r="I51" s="54"/>
      <c r="J51" s="54"/>
      <c r="K51" s="54"/>
    </row>
    <row r="52" spans="1:17" ht="83.25" hidden="1" customHeight="1">
      <c r="B52" s="35" t="s">
        <v>49</v>
      </c>
      <c r="C52" s="18"/>
      <c r="D52" s="17">
        <v>9730</v>
      </c>
      <c r="E52" s="18"/>
      <c r="F52" s="61" t="s">
        <v>50</v>
      </c>
      <c r="G52" s="62"/>
      <c r="H52" s="62"/>
      <c r="I52" s="63"/>
      <c r="J52" s="55"/>
      <c r="K52" s="56"/>
    </row>
    <row r="53" spans="1:17" ht="15.75" hidden="1">
      <c r="B53" s="30" t="s">
        <v>23</v>
      </c>
      <c r="C53" s="107"/>
      <c r="D53" s="17"/>
      <c r="E53" s="18"/>
      <c r="F53" s="17" t="s">
        <v>25</v>
      </c>
      <c r="G53" s="34"/>
      <c r="H53" s="34"/>
      <c r="I53" s="18"/>
      <c r="J53" s="55"/>
      <c r="K53" s="56"/>
    </row>
    <row r="54" spans="1:17" s="1" customFormat="1" ht="15.75" customHeight="1">
      <c r="B54" s="35" t="s">
        <v>2</v>
      </c>
      <c r="C54" s="18"/>
      <c r="D54" s="17">
        <v>9770</v>
      </c>
      <c r="E54" s="18"/>
      <c r="F54" s="17" t="s">
        <v>1</v>
      </c>
      <c r="G54" s="34"/>
      <c r="H54" s="34"/>
      <c r="I54" s="18"/>
      <c r="J54" s="55">
        <f>J55+J62+J64+J60</f>
        <v>4455519</v>
      </c>
      <c r="K54" s="56"/>
    </row>
    <row r="55" spans="1:17" s="1" customFormat="1" ht="15.75" customHeight="1">
      <c r="A55" s="6"/>
      <c r="B55" s="30" t="s">
        <v>23</v>
      </c>
      <c r="C55" s="107"/>
      <c r="D55" s="17"/>
      <c r="E55" s="18"/>
      <c r="F55" s="17" t="s">
        <v>25</v>
      </c>
      <c r="G55" s="34"/>
      <c r="H55" s="34"/>
      <c r="I55" s="18"/>
      <c r="J55" s="17">
        <f>J57+J59+J58</f>
        <v>315000</v>
      </c>
      <c r="K55" s="18"/>
    </row>
    <row r="56" spans="1:17" s="1" customFormat="1" ht="15.75" customHeight="1">
      <c r="A56" s="9"/>
      <c r="B56" s="30"/>
      <c r="C56" s="31"/>
      <c r="D56" s="17"/>
      <c r="E56" s="18"/>
      <c r="F56" s="79" t="s">
        <v>27</v>
      </c>
      <c r="G56" s="80"/>
      <c r="H56" s="80"/>
      <c r="I56" s="81"/>
      <c r="J56" s="17"/>
      <c r="K56" s="18"/>
    </row>
    <row r="57" spans="1:17" s="1" customFormat="1" ht="66" customHeight="1">
      <c r="B57" s="82"/>
      <c r="C57" s="83"/>
      <c r="D57" s="13"/>
      <c r="E57" s="14"/>
      <c r="F57" s="10" t="s">
        <v>38</v>
      </c>
      <c r="G57" s="11"/>
      <c r="H57" s="11"/>
      <c r="I57" s="12"/>
      <c r="J57" s="28">
        <v>13100</v>
      </c>
      <c r="K57" s="29"/>
    </row>
    <row r="58" spans="1:17" s="1" customFormat="1" ht="60" customHeight="1">
      <c r="B58" s="24"/>
      <c r="C58" s="25"/>
      <c r="D58" s="13"/>
      <c r="E58" s="14"/>
      <c r="F58" s="19" t="s">
        <v>61</v>
      </c>
      <c r="G58" s="20"/>
      <c r="H58" s="20"/>
      <c r="I58" s="21"/>
      <c r="J58" s="28">
        <v>271900</v>
      </c>
      <c r="K58" s="29"/>
    </row>
    <row r="59" spans="1:17" s="1" customFormat="1" ht="24.75" customHeight="1">
      <c r="B59" s="24"/>
      <c r="C59" s="25"/>
      <c r="D59" s="13"/>
      <c r="E59" s="14"/>
      <c r="F59" s="10" t="s">
        <v>64</v>
      </c>
      <c r="G59" s="11"/>
      <c r="H59" s="11"/>
      <c r="I59" s="12"/>
      <c r="J59" s="28">
        <v>30000</v>
      </c>
      <c r="K59" s="29"/>
    </row>
    <row r="60" spans="1:17" s="1" customFormat="1" ht="30.75" hidden="1" customHeight="1">
      <c r="B60" s="30" t="s">
        <v>42</v>
      </c>
      <c r="C60" s="31"/>
      <c r="D60" s="32"/>
      <c r="E60" s="33"/>
      <c r="F60" s="108" t="s">
        <v>41</v>
      </c>
      <c r="G60" s="109"/>
      <c r="H60" s="109"/>
      <c r="I60" s="110"/>
      <c r="J60" s="44"/>
      <c r="K60" s="45"/>
    </row>
    <row r="61" spans="1:17" s="1" customFormat="1" ht="64.5" hidden="1" customHeight="1">
      <c r="B61" s="24"/>
      <c r="C61" s="25"/>
      <c r="D61" s="13"/>
      <c r="E61" s="14"/>
      <c r="F61" s="10" t="s">
        <v>56</v>
      </c>
      <c r="G61" s="11"/>
      <c r="H61" s="11"/>
      <c r="I61" s="12"/>
      <c r="J61" s="28"/>
      <c r="K61" s="29"/>
    </row>
    <row r="62" spans="1:17" s="4" customFormat="1" ht="30.75" customHeight="1">
      <c r="B62" s="26" t="s">
        <v>31</v>
      </c>
      <c r="C62" s="27"/>
      <c r="D62" s="17"/>
      <c r="E62" s="18"/>
      <c r="F62" s="58" t="s">
        <v>26</v>
      </c>
      <c r="G62" s="59"/>
      <c r="H62" s="59"/>
      <c r="I62" s="60"/>
      <c r="J62" s="17">
        <f>J63</f>
        <v>1906721</v>
      </c>
      <c r="K62" s="18"/>
      <c r="N62" s="5"/>
      <c r="O62" s="5"/>
      <c r="P62" s="5"/>
      <c r="Q62" s="5"/>
    </row>
    <row r="63" spans="1:17" s="4" customFormat="1" ht="53.25" customHeight="1">
      <c r="B63" s="15"/>
      <c r="C63" s="16"/>
      <c r="D63" s="17"/>
      <c r="E63" s="18"/>
      <c r="F63" s="73" t="s">
        <v>60</v>
      </c>
      <c r="G63" s="74"/>
      <c r="H63" s="74"/>
      <c r="I63" s="75"/>
      <c r="J63" s="42">
        <f>1011921+894800</f>
        <v>1906721</v>
      </c>
      <c r="K63" s="43"/>
      <c r="N63" s="5"/>
      <c r="O63" s="5"/>
      <c r="P63" s="5"/>
      <c r="Q63" s="5"/>
    </row>
    <row r="64" spans="1:17" s="4" customFormat="1" ht="15.75">
      <c r="A64" s="7"/>
      <c r="B64" s="120" t="s">
        <v>32</v>
      </c>
      <c r="C64" s="121"/>
      <c r="D64" s="32"/>
      <c r="E64" s="33"/>
      <c r="F64" s="84" t="s">
        <v>22</v>
      </c>
      <c r="G64" s="85"/>
      <c r="H64" s="85"/>
      <c r="I64" s="86"/>
      <c r="J64" s="44">
        <f>J65+J68+J66+J67</f>
        <v>2233798</v>
      </c>
      <c r="K64" s="45"/>
      <c r="N64" s="5"/>
      <c r="O64" s="5"/>
      <c r="P64" s="5"/>
      <c r="Q64" s="5"/>
    </row>
    <row r="65" spans="2:17" s="4" customFormat="1" ht="37.5" customHeight="1">
      <c r="B65" s="15"/>
      <c r="C65" s="16"/>
      <c r="D65" s="17"/>
      <c r="E65" s="18"/>
      <c r="F65" s="76" t="s">
        <v>28</v>
      </c>
      <c r="G65" s="77"/>
      <c r="H65" s="77"/>
      <c r="I65" s="78"/>
      <c r="J65" s="42">
        <v>110247</v>
      </c>
      <c r="K65" s="43"/>
      <c r="N65" s="5"/>
      <c r="O65" s="5"/>
      <c r="P65" s="5"/>
      <c r="Q65" s="5"/>
    </row>
    <row r="66" spans="2:17" s="4" customFormat="1" ht="33.75" customHeight="1">
      <c r="B66" s="15"/>
      <c r="C66" s="16"/>
      <c r="D66" s="17"/>
      <c r="E66" s="18"/>
      <c r="F66" s="76" t="s">
        <v>33</v>
      </c>
      <c r="G66" s="77"/>
      <c r="H66" s="77"/>
      <c r="I66" s="78"/>
      <c r="J66" s="28">
        <v>9078</v>
      </c>
      <c r="K66" s="29"/>
      <c r="N66" s="5"/>
      <c r="O66" s="5"/>
      <c r="P66" s="5"/>
      <c r="Q66" s="5"/>
    </row>
    <row r="67" spans="2:17" s="4" customFormat="1" ht="70.5" hidden="1" customHeight="1">
      <c r="B67" s="15"/>
      <c r="C67" s="16"/>
      <c r="D67" s="17"/>
      <c r="E67" s="18"/>
      <c r="F67" s="76" t="s">
        <v>43</v>
      </c>
      <c r="G67" s="77"/>
      <c r="H67" s="77"/>
      <c r="I67" s="78"/>
      <c r="J67" s="28"/>
      <c r="K67" s="29"/>
      <c r="N67" s="5"/>
      <c r="O67" s="5"/>
      <c r="P67" s="5"/>
      <c r="Q67" s="5"/>
    </row>
    <row r="68" spans="2:17" s="4" customFormat="1" ht="66.75" customHeight="1">
      <c r="B68" s="15"/>
      <c r="C68" s="16"/>
      <c r="D68" s="17"/>
      <c r="E68" s="18"/>
      <c r="F68" s="95" t="s">
        <v>29</v>
      </c>
      <c r="G68" s="96"/>
      <c r="H68" s="96"/>
      <c r="I68" s="97"/>
      <c r="J68" s="42">
        <v>2114473</v>
      </c>
      <c r="K68" s="43"/>
      <c r="N68" s="5"/>
      <c r="O68" s="5"/>
      <c r="P68" s="5"/>
      <c r="Q68" s="5"/>
    </row>
    <row r="69" spans="2:17" s="4" customFormat="1" ht="47.25" customHeight="1">
      <c r="B69" s="67" t="s">
        <v>34</v>
      </c>
      <c r="C69" s="68"/>
      <c r="D69" s="17">
        <v>9800</v>
      </c>
      <c r="E69" s="18"/>
      <c r="F69" s="61" t="s">
        <v>35</v>
      </c>
      <c r="G69" s="62"/>
      <c r="H69" s="62"/>
      <c r="I69" s="63"/>
      <c r="J69" s="64">
        <f>J71+J72+J74+J75+J76+J73+J77+J78</f>
        <v>440000</v>
      </c>
      <c r="K69" s="33"/>
      <c r="N69" s="5"/>
      <c r="O69" s="5"/>
      <c r="P69" s="5"/>
      <c r="Q69" s="5"/>
    </row>
    <row r="70" spans="2:17" s="4" customFormat="1" ht="18" customHeight="1">
      <c r="B70" s="15"/>
      <c r="C70" s="16"/>
      <c r="D70" s="17"/>
      <c r="E70" s="18"/>
      <c r="F70" s="10" t="s">
        <v>27</v>
      </c>
      <c r="G70" s="11"/>
      <c r="H70" s="11"/>
      <c r="I70" s="12"/>
      <c r="J70" s="42"/>
      <c r="K70" s="43"/>
      <c r="N70" s="5"/>
      <c r="O70" s="5"/>
      <c r="P70" s="5"/>
      <c r="Q70" s="5"/>
    </row>
    <row r="71" spans="2:17" s="4" customFormat="1" ht="104.25" hidden="1" customHeight="1">
      <c r="B71" s="15"/>
      <c r="C71" s="16"/>
      <c r="D71" s="17"/>
      <c r="E71" s="18"/>
      <c r="F71" s="19" t="s">
        <v>48</v>
      </c>
      <c r="G71" s="65"/>
      <c r="H71" s="65"/>
      <c r="I71" s="66"/>
      <c r="J71" s="22"/>
      <c r="K71" s="23"/>
      <c r="N71" s="5"/>
      <c r="O71" s="5"/>
      <c r="P71" s="5"/>
      <c r="Q71" s="5"/>
    </row>
    <row r="72" spans="2:17" s="4" customFormat="1" ht="66.75" customHeight="1">
      <c r="B72" s="15"/>
      <c r="C72" s="16"/>
      <c r="D72" s="17"/>
      <c r="E72" s="18"/>
      <c r="F72" s="19" t="s">
        <v>62</v>
      </c>
      <c r="G72" s="20"/>
      <c r="H72" s="20"/>
      <c r="I72" s="21"/>
      <c r="J72" s="22">
        <v>50000</v>
      </c>
      <c r="K72" s="23"/>
      <c r="N72" s="5"/>
      <c r="O72" s="5"/>
      <c r="P72" s="5"/>
      <c r="Q72" s="5"/>
    </row>
    <row r="73" spans="2:17" s="4" customFormat="1" ht="51.75" customHeight="1">
      <c r="B73" s="15"/>
      <c r="C73" s="16"/>
      <c r="D73" s="17"/>
      <c r="E73" s="18"/>
      <c r="F73" s="19" t="s">
        <v>67</v>
      </c>
      <c r="G73" s="20"/>
      <c r="H73" s="20"/>
      <c r="I73" s="21"/>
      <c r="J73" s="22">
        <f>40000+50000</f>
        <v>90000</v>
      </c>
      <c r="K73" s="23"/>
      <c r="N73" s="5"/>
      <c r="O73" s="5"/>
      <c r="P73" s="5"/>
      <c r="Q73" s="5"/>
    </row>
    <row r="74" spans="2:17" s="4" customFormat="1" ht="66.75" customHeight="1">
      <c r="B74" s="15"/>
      <c r="C74" s="16"/>
      <c r="D74" s="17"/>
      <c r="E74" s="18"/>
      <c r="F74" s="19" t="s">
        <v>63</v>
      </c>
      <c r="G74" s="20"/>
      <c r="H74" s="20"/>
      <c r="I74" s="21"/>
      <c r="J74" s="22">
        <v>100000</v>
      </c>
      <c r="K74" s="23"/>
      <c r="N74" s="5"/>
      <c r="O74" s="5"/>
      <c r="P74" s="5"/>
      <c r="Q74" s="5"/>
    </row>
    <row r="75" spans="2:17" s="4" customFormat="1" ht="55.5" customHeight="1">
      <c r="B75" s="15"/>
      <c r="C75" s="16"/>
      <c r="D75" s="17"/>
      <c r="E75" s="18"/>
      <c r="F75" s="19" t="s">
        <v>65</v>
      </c>
      <c r="G75" s="20"/>
      <c r="H75" s="20"/>
      <c r="I75" s="21"/>
      <c r="J75" s="22">
        <v>50000</v>
      </c>
      <c r="K75" s="23"/>
      <c r="N75" s="5"/>
      <c r="O75" s="5"/>
      <c r="P75" s="5"/>
      <c r="Q75" s="5"/>
    </row>
    <row r="76" spans="2:17" s="4" customFormat="1" ht="87" hidden="1" customHeight="1">
      <c r="B76" s="15"/>
      <c r="C76" s="16"/>
      <c r="D76" s="17"/>
      <c r="E76" s="18"/>
      <c r="F76" s="19" t="s">
        <v>53</v>
      </c>
      <c r="G76" s="20"/>
      <c r="H76" s="20"/>
      <c r="I76" s="21"/>
      <c r="J76" s="90"/>
      <c r="K76" s="91"/>
      <c r="N76" s="5"/>
      <c r="O76" s="5"/>
      <c r="P76" s="5"/>
      <c r="Q76" s="5"/>
    </row>
    <row r="77" spans="2:17" s="4" customFormat="1" ht="78" customHeight="1">
      <c r="B77" s="93"/>
      <c r="C77" s="94"/>
      <c r="D77" s="17"/>
      <c r="E77" s="18"/>
      <c r="F77" s="19" t="s">
        <v>66</v>
      </c>
      <c r="G77" s="20"/>
      <c r="H77" s="20"/>
      <c r="I77" s="21"/>
      <c r="J77" s="90">
        <v>100000</v>
      </c>
      <c r="K77" s="91"/>
      <c r="N77" s="5"/>
      <c r="O77" s="5"/>
      <c r="P77" s="5"/>
      <c r="Q77" s="5"/>
    </row>
    <row r="78" spans="2:17" s="4" customFormat="1" ht="126" customHeight="1">
      <c r="B78" s="15"/>
      <c r="C78" s="16"/>
      <c r="D78" s="17"/>
      <c r="E78" s="18"/>
      <c r="F78" s="19" t="s">
        <v>68</v>
      </c>
      <c r="G78" s="20"/>
      <c r="H78" s="20"/>
      <c r="I78" s="21"/>
      <c r="J78" s="90">
        <v>50000</v>
      </c>
      <c r="K78" s="91"/>
      <c r="N78" s="5"/>
      <c r="O78" s="5"/>
      <c r="P78" s="5"/>
      <c r="Q78" s="5"/>
    </row>
    <row r="79" spans="2:17" s="4" customFormat="1" ht="27.75" customHeight="1">
      <c r="B79" s="15">
        <v>9900000000</v>
      </c>
      <c r="C79" s="16"/>
      <c r="D79" s="17"/>
      <c r="E79" s="18"/>
      <c r="F79" s="122" t="s">
        <v>20</v>
      </c>
      <c r="G79" s="123"/>
      <c r="H79" s="123"/>
      <c r="I79" s="124"/>
      <c r="J79" s="64">
        <f>J74+J72+J71+J75+J76+J73+J77+J78</f>
        <v>440000</v>
      </c>
      <c r="K79" s="119"/>
      <c r="N79" s="5"/>
      <c r="O79" s="5"/>
      <c r="P79" s="5"/>
      <c r="Q79" s="5"/>
    </row>
    <row r="80" spans="2:17" ht="18.75">
      <c r="B80" s="92" t="s">
        <v>19</v>
      </c>
      <c r="C80" s="92"/>
      <c r="D80" s="92"/>
      <c r="E80" s="92"/>
      <c r="F80" s="92"/>
      <c r="G80" s="92"/>
      <c r="H80" s="92"/>
      <c r="I80" s="92"/>
      <c r="J80" s="92"/>
      <c r="K80" s="92"/>
    </row>
    <row r="81" spans="2:11" ht="15.75" hidden="1">
      <c r="B81" s="67" t="s">
        <v>2</v>
      </c>
      <c r="C81" s="68"/>
      <c r="D81" s="17">
        <v>9770</v>
      </c>
      <c r="E81" s="18"/>
      <c r="F81" s="61" t="s">
        <v>1</v>
      </c>
      <c r="G81" s="62"/>
      <c r="H81" s="62"/>
      <c r="I81" s="63"/>
      <c r="J81" s="88"/>
      <c r="K81" s="89"/>
    </row>
    <row r="82" spans="2:11" ht="16.5" hidden="1" customHeight="1">
      <c r="B82" s="24"/>
      <c r="C82" s="87"/>
      <c r="D82" s="13"/>
      <c r="E82" s="14"/>
      <c r="F82" s="10" t="s">
        <v>27</v>
      </c>
      <c r="G82" s="11"/>
      <c r="H82" s="11"/>
      <c r="I82" s="12"/>
      <c r="J82" s="13"/>
      <c r="K82" s="14"/>
    </row>
    <row r="83" spans="2:11" ht="72.75" hidden="1" customHeight="1">
      <c r="B83" s="24"/>
      <c r="C83" s="25"/>
      <c r="D83" s="13"/>
      <c r="E83" s="14"/>
      <c r="F83" s="19" t="s">
        <v>40</v>
      </c>
      <c r="G83" s="20"/>
      <c r="H83" s="20"/>
      <c r="I83" s="21"/>
      <c r="J83" s="28"/>
      <c r="K83" s="29"/>
    </row>
    <row r="84" spans="2:11" ht="22.5" hidden="1" customHeight="1">
      <c r="B84" s="15" t="s">
        <v>23</v>
      </c>
      <c r="C84" s="16"/>
      <c r="D84" s="13"/>
      <c r="E84" s="14"/>
      <c r="F84" s="36" t="s">
        <v>25</v>
      </c>
      <c r="G84" s="37"/>
      <c r="H84" s="37"/>
      <c r="I84" s="38"/>
      <c r="J84" s="88"/>
      <c r="K84" s="89"/>
    </row>
    <row r="85" spans="2:11" ht="35.25" hidden="1" customHeight="1">
      <c r="B85" s="15" t="s">
        <v>32</v>
      </c>
      <c r="C85" s="16"/>
      <c r="D85" s="13"/>
      <c r="E85" s="14"/>
      <c r="F85" s="36" t="s">
        <v>22</v>
      </c>
      <c r="G85" s="37"/>
      <c r="H85" s="37"/>
      <c r="I85" s="38"/>
      <c r="J85" s="17"/>
      <c r="K85" s="18"/>
    </row>
    <row r="86" spans="2:11" ht="60.75" hidden="1" customHeight="1">
      <c r="B86" s="15"/>
      <c r="C86" s="16"/>
      <c r="D86" s="13"/>
      <c r="E86" s="14"/>
      <c r="F86" s="10" t="s">
        <v>29</v>
      </c>
      <c r="G86" s="11"/>
      <c r="H86" s="11"/>
      <c r="I86" s="12"/>
      <c r="J86" s="13"/>
      <c r="K86" s="14"/>
    </row>
    <row r="87" spans="2:11" ht="54.75" hidden="1" customHeight="1">
      <c r="B87" s="111" t="s">
        <v>34</v>
      </c>
      <c r="C87" s="112"/>
      <c r="D87" s="32">
        <v>9800</v>
      </c>
      <c r="E87" s="33"/>
      <c r="F87" s="36" t="s">
        <v>35</v>
      </c>
      <c r="G87" s="37"/>
      <c r="H87" s="37"/>
      <c r="I87" s="38"/>
      <c r="J87" s="32"/>
      <c r="K87" s="33"/>
    </row>
    <row r="88" spans="2:11" ht="24" hidden="1" customHeight="1">
      <c r="B88" s="111"/>
      <c r="C88" s="112"/>
      <c r="D88" s="32"/>
      <c r="E88" s="33"/>
      <c r="F88" s="10" t="s">
        <v>39</v>
      </c>
      <c r="G88" s="37"/>
      <c r="H88" s="37"/>
      <c r="I88" s="38"/>
      <c r="J88" s="13"/>
      <c r="K88" s="14"/>
    </row>
    <row r="89" spans="2:11" ht="67.5" hidden="1" customHeight="1">
      <c r="B89" s="15"/>
      <c r="C89" s="16"/>
      <c r="D89" s="13"/>
      <c r="E89" s="14"/>
      <c r="F89" s="10" t="s">
        <v>51</v>
      </c>
      <c r="G89" s="11"/>
      <c r="H89" s="11"/>
      <c r="I89" s="12"/>
      <c r="J89" s="42"/>
      <c r="K89" s="43"/>
    </row>
    <row r="90" spans="2:11" ht="18" customHeight="1">
      <c r="B90" s="15">
        <v>9900000000</v>
      </c>
      <c r="C90" s="16"/>
      <c r="D90" s="13"/>
      <c r="E90" s="14"/>
      <c r="F90" s="104" t="s">
        <v>20</v>
      </c>
      <c r="G90" s="105"/>
      <c r="H90" s="105"/>
      <c r="I90" s="106"/>
      <c r="J90" s="17"/>
      <c r="K90" s="18"/>
    </row>
    <row r="91" spans="2:11" ht="15.75">
      <c r="B91" s="53" t="s">
        <v>14</v>
      </c>
      <c r="C91" s="53"/>
      <c r="D91" s="100" t="s">
        <v>14</v>
      </c>
      <c r="E91" s="100"/>
      <c r="F91" s="61" t="s">
        <v>9</v>
      </c>
      <c r="G91" s="62"/>
      <c r="H91" s="62"/>
      <c r="I91" s="63"/>
      <c r="J91" s="55">
        <f>J92+J93</f>
        <v>4895519</v>
      </c>
      <c r="K91" s="89"/>
    </row>
    <row r="92" spans="2:11" ht="15.75">
      <c r="B92" s="13" t="s">
        <v>14</v>
      </c>
      <c r="C92" s="14"/>
      <c r="D92" s="101" t="s">
        <v>14</v>
      </c>
      <c r="E92" s="102"/>
      <c r="F92" s="101" t="s">
        <v>10</v>
      </c>
      <c r="G92" s="103"/>
      <c r="H92" s="103"/>
      <c r="I92" s="102"/>
      <c r="J92" s="55">
        <f>J54+J69+J52</f>
        <v>4895519</v>
      </c>
      <c r="K92" s="89"/>
    </row>
    <row r="93" spans="2:11" ht="15.75">
      <c r="B93" s="53" t="s">
        <v>14</v>
      </c>
      <c r="C93" s="53"/>
      <c r="D93" s="100" t="s">
        <v>14</v>
      </c>
      <c r="E93" s="100"/>
      <c r="F93" s="13" t="s">
        <v>11</v>
      </c>
      <c r="G93" s="98"/>
      <c r="H93" s="98"/>
      <c r="I93" s="14"/>
      <c r="J93" s="99">
        <f>J81+J87</f>
        <v>0</v>
      </c>
      <c r="K93" s="89"/>
    </row>
    <row r="94" spans="2:11" ht="0.75" customHeight="1"/>
    <row r="95" spans="2:11" ht="0.75" customHeight="1"/>
    <row r="96" spans="2:11" ht="25.5" customHeight="1"/>
    <row r="97" spans="3:9" s="1" customFormat="1" ht="15.75">
      <c r="C97" s="1" t="s">
        <v>36</v>
      </c>
      <c r="I97" s="1" t="s">
        <v>37</v>
      </c>
    </row>
  </sheetData>
  <mergeCells count="273">
    <mergeCell ref="D10:I11"/>
    <mergeCell ref="D37:I37"/>
    <mergeCell ref="B58:C58"/>
    <mergeCell ref="B52:C52"/>
    <mergeCell ref="J57:K57"/>
    <mergeCell ref="J55:K55"/>
    <mergeCell ref="B43:C43"/>
    <mergeCell ref="B42:C42"/>
    <mergeCell ref="D42:I42"/>
    <mergeCell ref="J41:K41"/>
    <mergeCell ref="B46:C49"/>
    <mergeCell ref="J52:K52"/>
    <mergeCell ref="B53:C53"/>
    <mergeCell ref="F54:I54"/>
    <mergeCell ref="D53:E53"/>
    <mergeCell ref="D46:E49"/>
    <mergeCell ref="J42:K42"/>
    <mergeCell ref="J25:K25"/>
    <mergeCell ref="J14:K14"/>
    <mergeCell ref="B14:C14"/>
    <mergeCell ref="B20:C20"/>
    <mergeCell ref="D14:I14"/>
    <mergeCell ref="B30:C30"/>
    <mergeCell ref="D18:I18"/>
    <mergeCell ref="B5:K5"/>
    <mergeCell ref="B6:K6"/>
    <mergeCell ref="J18:K18"/>
    <mergeCell ref="B19:C19"/>
    <mergeCell ref="D19:I19"/>
    <mergeCell ref="J19:K19"/>
    <mergeCell ref="D43:I43"/>
    <mergeCell ref="B38:C38"/>
    <mergeCell ref="J12:K12"/>
    <mergeCell ref="B13:K13"/>
    <mergeCell ref="J35:K35"/>
    <mergeCell ref="D28:I28"/>
    <mergeCell ref="D36:I36"/>
    <mergeCell ref="J30:K30"/>
    <mergeCell ref="B12:C12"/>
    <mergeCell ref="D12:I12"/>
    <mergeCell ref="B27:C27"/>
    <mergeCell ref="B16:C16"/>
    <mergeCell ref="B41:C41"/>
    <mergeCell ref="J43:K43"/>
    <mergeCell ref="B17:C17"/>
    <mergeCell ref="D16:I16"/>
    <mergeCell ref="D17:I17"/>
    <mergeCell ref="B10:C11"/>
    <mergeCell ref="J16:K16"/>
    <mergeCell ref="J17:K17"/>
    <mergeCell ref="J23:K23"/>
    <mergeCell ref="B21:C21"/>
    <mergeCell ref="D21:I21"/>
    <mergeCell ref="J21:K21"/>
    <mergeCell ref="B22:C22"/>
    <mergeCell ref="D22:I22"/>
    <mergeCell ref="B23:C23"/>
    <mergeCell ref="D23:I23"/>
    <mergeCell ref="J22:K22"/>
    <mergeCell ref="J15:K15"/>
    <mergeCell ref="B24:C24"/>
    <mergeCell ref="D24:I24"/>
    <mergeCell ref="J24:K24"/>
    <mergeCell ref="B25:C25"/>
    <mergeCell ref="I1:L1"/>
    <mergeCell ref="D29:I29"/>
    <mergeCell ref="J50:K50"/>
    <mergeCell ref="J38:K38"/>
    <mergeCell ref="D50:E50"/>
    <mergeCell ref="B34:C34"/>
    <mergeCell ref="D34:I34"/>
    <mergeCell ref="J34:K34"/>
    <mergeCell ref="D41:I41"/>
    <mergeCell ref="D31:I31"/>
    <mergeCell ref="B33:K33"/>
    <mergeCell ref="J32:K32"/>
    <mergeCell ref="D32:I32"/>
    <mergeCell ref="J29:K29"/>
    <mergeCell ref="J31:K31"/>
    <mergeCell ref="B32:C32"/>
    <mergeCell ref="J10:K11"/>
    <mergeCell ref="B3:K3"/>
    <mergeCell ref="B15:C15"/>
    <mergeCell ref="D25:I25"/>
    <mergeCell ref="J20:K20"/>
    <mergeCell ref="D20:I20"/>
    <mergeCell ref="D15:I15"/>
    <mergeCell ref="B18:C18"/>
    <mergeCell ref="J46:K49"/>
    <mergeCell ref="J79:K79"/>
    <mergeCell ref="B74:C74"/>
    <mergeCell ref="D74:E74"/>
    <mergeCell ref="J74:K74"/>
    <mergeCell ref="B72:C72"/>
    <mergeCell ref="D76:E76"/>
    <mergeCell ref="B64:C64"/>
    <mergeCell ref="D64:E64"/>
    <mergeCell ref="F64:I64"/>
    <mergeCell ref="B66:C66"/>
    <mergeCell ref="B65:C65"/>
    <mergeCell ref="F67:I67"/>
    <mergeCell ref="B76:C76"/>
    <mergeCell ref="B67:C67"/>
    <mergeCell ref="F79:I79"/>
    <mergeCell ref="F70:I70"/>
    <mergeCell ref="J70:K70"/>
    <mergeCell ref="J61:K61"/>
    <mergeCell ref="B55:C55"/>
    <mergeCell ref="B56:C56"/>
    <mergeCell ref="F60:I60"/>
    <mergeCell ref="J56:K56"/>
    <mergeCell ref="B50:C50"/>
    <mergeCell ref="B91:C91"/>
    <mergeCell ref="D91:E91"/>
    <mergeCell ref="F91:I91"/>
    <mergeCell ref="J91:K91"/>
    <mergeCell ref="J82:K82"/>
    <mergeCell ref="B90:C90"/>
    <mergeCell ref="D88:E88"/>
    <mergeCell ref="F84:I84"/>
    <mergeCell ref="D90:E90"/>
    <mergeCell ref="B88:C88"/>
    <mergeCell ref="B89:C89"/>
    <mergeCell ref="B87:C87"/>
    <mergeCell ref="F82:I82"/>
    <mergeCell ref="D84:E84"/>
    <mergeCell ref="J86:K86"/>
    <mergeCell ref="D87:E87"/>
    <mergeCell ref="J90:K90"/>
    <mergeCell ref="F88:I88"/>
    <mergeCell ref="J88:K88"/>
    <mergeCell ref="J87:K87"/>
    <mergeCell ref="F93:I93"/>
    <mergeCell ref="J93:K93"/>
    <mergeCell ref="B93:C93"/>
    <mergeCell ref="D93:E93"/>
    <mergeCell ref="B92:C92"/>
    <mergeCell ref="D92:E92"/>
    <mergeCell ref="F92:I92"/>
    <mergeCell ref="J92:K92"/>
    <mergeCell ref="F90:I90"/>
    <mergeCell ref="B63:C63"/>
    <mergeCell ref="F66:I66"/>
    <mergeCell ref="J63:K63"/>
    <mergeCell ref="B68:C68"/>
    <mergeCell ref="F68:I68"/>
    <mergeCell ref="D66:E66"/>
    <mergeCell ref="D86:E86"/>
    <mergeCell ref="F86:I86"/>
    <mergeCell ref="D89:E89"/>
    <mergeCell ref="F89:I89"/>
    <mergeCell ref="B86:C86"/>
    <mergeCell ref="F87:I87"/>
    <mergeCell ref="J83:K83"/>
    <mergeCell ref="D68:E68"/>
    <mergeCell ref="D83:E83"/>
    <mergeCell ref="D79:E79"/>
    <mergeCell ref="F83:I83"/>
    <mergeCell ref="J89:K89"/>
    <mergeCell ref="F74:I74"/>
    <mergeCell ref="B85:C85"/>
    <mergeCell ref="D85:E85"/>
    <mergeCell ref="F85:I85"/>
    <mergeCell ref="D81:E81"/>
    <mergeCell ref="B81:C81"/>
    <mergeCell ref="D82:E82"/>
    <mergeCell ref="B82:C82"/>
    <mergeCell ref="J84:K84"/>
    <mergeCell ref="B84:C84"/>
    <mergeCell ref="J85:K85"/>
    <mergeCell ref="F81:I81"/>
    <mergeCell ref="F76:I76"/>
    <mergeCell ref="J76:K76"/>
    <mergeCell ref="B83:C83"/>
    <mergeCell ref="B79:C79"/>
    <mergeCell ref="J81:K81"/>
    <mergeCell ref="B80:K80"/>
    <mergeCell ref="B77:C77"/>
    <mergeCell ref="D77:E77"/>
    <mergeCell ref="F77:I77"/>
    <mergeCell ref="J77:K77"/>
    <mergeCell ref="B78:C78"/>
    <mergeCell ref="D78:E78"/>
    <mergeCell ref="F78:I78"/>
    <mergeCell ref="J78:K78"/>
    <mergeCell ref="B40:C40"/>
    <mergeCell ref="D40:I40"/>
    <mergeCell ref="J40:K40"/>
    <mergeCell ref="B70:C70"/>
    <mergeCell ref="B69:C69"/>
    <mergeCell ref="B39:C39"/>
    <mergeCell ref="D38:I38"/>
    <mergeCell ref="F50:I50"/>
    <mergeCell ref="F63:I63"/>
    <mergeCell ref="F65:I65"/>
    <mergeCell ref="J66:K66"/>
    <mergeCell ref="J64:K64"/>
    <mergeCell ref="F56:I56"/>
    <mergeCell ref="D67:E67"/>
    <mergeCell ref="D70:E70"/>
    <mergeCell ref="J67:K67"/>
    <mergeCell ref="J68:K68"/>
    <mergeCell ref="B57:C57"/>
    <mergeCell ref="D39:I39"/>
    <mergeCell ref="J39:K39"/>
    <mergeCell ref="D65:E65"/>
    <mergeCell ref="J65:K65"/>
    <mergeCell ref="J53:K53"/>
    <mergeCell ref="J60:K60"/>
    <mergeCell ref="B51:K51"/>
    <mergeCell ref="J54:K54"/>
    <mergeCell ref="F46:I49"/>
    <mergeCell ref="D54:E54"/>
    <mergeCell ref="D59:E59"/>
    <mergeCell ref="J62:K62"/>
    <mergeCell ref="J59:K59"/>
    <mergeCell ref="B75:C75"/>
    <mergeCell ref="D75:E75"/>
    <mergeCell ref="F75:I75"/>
    <mergeCell ref="J75:K75"/>
    <mergeCell ref="F62:I62"/>
    <mergeCell ref="D69:E69"/>
    <mergeCell ref="F69:I69"/>
    <mergeCell ref="J69:K69"/>
    <mergeCell ref="F71:I71"/>
    <mergeCell ref="J71:K71"/>
    <mergeCell ref="B71:C71"/>
    <mergeCell ref="D71:E71"/>
    <mergeCell ref="B61:C61"/>
    <mergeCell ref="D63:E63"/>
    <mergeCell ref="D56:E56"/>
    <mergeCell ref="F52:I52"/>
    <mergeCell ref="F53:I53"/>
    <mergeCell ref="B26:C26"/>
    <mergeCell ref="D26:I26"/>
    <mergeCell ref="B36:C36"/>
    <mergeCell ref="B37:C37"/>
    <mergeCell ref="J36:K36"/>
    <mergeCell ref="J37:K37"/>
    <mergeCell ref="D35:I35"/>
    <mergeCell ref="B35:C35"/>
    <mergeCell ref="J27:K27"/>
    <mergeCell ref="B28:C28"/>
    <mergeCell ref="J28:K28"/>
    <mergeCell ref="J26:K26"/>
    <mergeCell ref="D27:I27"/>
    <mergeCell ref="B31:C31"/>
    <mergeCell ref="D30:I30"/>
    <mergeCell ref="B29:C29"/>
    <mergeCell ref="F59:I59"/>
    <mergeCell ref="D57:E57"/>
    <mergeCell ref="B73:C73"/>
    <mergeCell ref="D73:E73"/>
    <mergeCell ref="F73:I73"/>
    <mergeCell ref="J73:K73"/>
    <mergeCell ref="B59:C59"/>
    <mergeCell ref="D52:E52"/>
    <mergeCell ref="F61:I61"/>
    <mergeCell ref="B62:C62"/>
    <mergeCell ref="D61:E61"/>
    <mergeCell ref="J58:K58"/>
    <mergeCell ref="D58:E58"/>
    <mergeCell ref="B60:C60"/>
    <mergeCell ref="D55:E55"/>
    <mergeCell ref="D60:E60"/>
    <mergeCell ref="D62:E62"/>
    <mergeCell ref="D72:E72"/>
    <mergeCell ref="F72:I72"/>
    <mergeCell ref="J72:K72"/>
    <mergeCell ref="F57:I57"/>
    <mergeCell ref="F58:I58"/>
    <mergeCell ref="F55:I55"/>
    <mergeCell ref="B54:C54"/>
  </mergeCells>
  <printOptions horizontalCentered="1"/>
  <pageMargins left="1.1811023622047245" right="0.39370078740157483" top="0.78740157480314965" bottom="0.78740157480314965" header="0.31496062992125984" footer="0.11811023622047245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95237-66B5-4D4B-91F2-C96E3AFA7F2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дод. 4 </vt:lpstr>
      <vt:lpstr>' дод. 4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2026-06-01T12:19:13Z</cp:lastPrinted>
  <dcterms:created xsi:type="dcterms:W3CDTF">2014-01-17T10:52:16Z</dcterms:created>
  <dcterms:modified xsi:type="dcterms:W3CDTF">2026-06-01T12:19:55Z</dcterms:modified>
</cp:coreProperties>
</file>