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И 2025\48 сесія липень 2025 рік\Зміни до бюджету липень 2025 рік\"/>
    </mc:Choice>
  </mc:AlternateContent>
  <bookViews>
    <workbookView xWindow="0" yWindow="0" windowWidth="15465" windowHeight="90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20" i="1" l="1"/>
  <c r="G20" i="1"/>
  <c r="I38" i="1" l="1"/>
  <c r="I37" i="1" s="1"/>
  <c r="I23" i="1"/>
  <c r="I22" i="1" s="1"/>
  <c r="I19" i="1"/>
  <c r="I18" i="1" l="1"/>
  <c r="I40" i="1" s="1"/>
  <c r="I31" i="1"/>
  <c r="G31" i="1"/>
  <c r="H40" i="1" l="1"/>
</calcChain>
</file>

<file path=xl/sharedStrings.xml><?xml version="1.0" encoding="utf-8"?>
<sst xmlns="http://schemas.openxmlformats.org/spreadsheetml/2006/main" count="110" uniqueCount="91">
  <si>
    <t>ОБСЯГИ</t>
  </si>
  <si>
    <t>капітальних вкладень бюджету у розрізі інвестиційних проектів</t>
  </si>
  <si>
    <t xml:space="preserve">          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</si>
  <si>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</si>
  <si>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</si>
  <si>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</si>
  <si>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</si>
  <si>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</si>
  <si>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</si>
  <si>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</si>
  <si>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</si>
  <si>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х</t>
  </si>
  <si>
    <t>Усього</t>
  </si>
  <si>
    <t>Додаток 5</t>
  </si>
  <si>
    <t>0600000</t>
  </si>
  <si>
    <t>0610000</t>
  </si>
  <si>
    <t>Відділ освіти, культури,молоді та спорту Вишнівської селищної ради Дніпропетровської області</t>
  </si>
  <si>
    <t>0452000000</t>
  </si>
  <si>
    <t>0617321</t>
  </si>
  <si>
    <t>7321</t>
  </si>
  <si>
    <t>0443</t>
  </si>
  <si>
    <t>Будівництво освітніх установ та закладів</t>
  </si>
  <si>
    <t>"Реконструкція системи газопостачання котельні "Вишнівський ліцей" Вишнівської селищної Ради за адресою:  смт.Вишневе, вул.Степова 57, Кам'янського району, Дніпропетровська область"</t>
  </si>
  <si>
    <t>0200000</t>
  </si>
  <si>
    <t>0210000</t>
  </si>
  <si>
    <t>Виконавчий комітет Вишнівської селищної ради Кам'янський район Дніпропетровська область</t>
  </si>
  <si>
    <t xml:space="preserve"> "Реконструкція системи опалення в будівлі Вишнівського ліцею Вишнівської селищної ради Дніпропетровської області" за адресою: смт. Вишневе, вул.Степова,57 Кам'янського району, Дніпропетровська область" (у т.ч:виготовлення ПКД)</t>
  </si>
  <si>
    <t xml:space="preserve">"Про внесення змін до рішення 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</si>
  <si>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</si>
  <si>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</si>
  <si>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</si>
  <si>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</si>
  <si>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Придбання газового котла</t>
  </si>
  <si>
    <t>Секретар селищної ради</t>
  </si>
  <si>
    <t xml:space="preserve">                              Світлана ФЕДАН</t>
  </si>
  <si>
    <t>0611291</t>
  </si>
  <si>
    <t>1291</t>
  </si>
  <si>
    <t>0990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</si>
  <si>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 (за спеціальним фондом державного бюджету)</t>
  </si>
  <si>
    <t>Придбання мультимедійного обладнання для покращення якості освітніх послуг в закладах загальної середньої освіти</t>
  </si>
  <si>
    <t>0611292</t>
  </si>
  <si>
    <t>1292</t>
  </si>
  <si>
    <t>Реалізація заходів за рахунок залишку коштів за освітньою субвенцією на кінеуь бюджетного періоду, що мають увльове призначення, виділених відповідно до рішень Кабінету Міністрів України у попередніх бюджетних пр періодах (за спеціальним фондом державного бюджету)</t>
  </si>
  <si>
    <t>Будівництво інших об'єктів комунальної власності</t>
  </si>
  <si>
    <t>0217330</t>
  </si>
  <si>
    <t>Виготовлення ПКД "Будівництво місцевої автоматизованої системи централізованого оповіщення" (МАСЦО)" в Вишнівській селищній територіальній громаді                               (з проходженням експертизи)</t>
  </si>
  <si>
    <t>0210150</t>
  </si>
  <si>
    <t>0111</t>
  </si>
  <si>
    <t>Організаційне, інформаційно-аналітичне та матеріально-технічне забезпечення діяльності обласно ради, районної ради,районної у місті ради (у разі її створення), міської, селищної, сільської рад</t>
  </si>
  <si>
    <t>0614060</t>
  </si>
  <si>
    <t>4060</t>
  </si>
  <si>
    <t>0828</t>
  </si>
  <si>
    <t>Забезпечення діяльності палаців і будинків культури, клубів, центрів дозвілля та інших улубних закладів</t>
  </si>
  <si>
    <t>Оновлення матеріально-технічної бази для забезпечення діяльності установи</t>
  </si>
  <si>
    <t>0150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</si>
  <si>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</si>
  <si>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</si>
  <si>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</si>
  <si>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</si>
  <si>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0614030</t>
  </si>
  <si>
    <t>0824</t>
  </si>
  <si>
    <t>Забезпечення діяльності бібліотек</t>
  </si>
  <si>
    <t>Поповнення бібліотечного фонду</t>
  </si>
  <si>
    <t>Придбання комп’ютерного тифлокомплексу</t>
  </si>
  <si>
    <t>у 2025 році</t>
  </si>
  <si>
    <t>0611183</t>
  </si>
  <si>
    <t>1183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</si>
  <si>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</si>
  <si>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</si>
  <si>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бюджетам"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</si>
  <si>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</si>
  <si>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</si>
  <si>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Закупівля засобів навчання та обладнання, комп'ютерного та мультимедійного обладнання для навчальних кабінетів закладів загальної середньої освіти</t>
  </si>
  <si>
    <t>сесії селищної ради від 20.12.2024 року</t>
  </si>
  <si>
    <t xml:space="preserve"> №1285-43/VIII "Про бюджет Вишнівської селищної територіальної громади на 2025 рік"</t>
  </si>
  <si>
    <t>Співфінансування заходів,що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сучасної, та доступної загальної середньої освіти "Нова українська школа"</t>
  </si>
  <si>
    <t>з урахуванням змін</t>
  </si>
  <si>
    <t>Оновлення матеріально-технічної бази для забезпечення діяльності установи (придбання комп’ютерної техніки)</t>
  </si>
  <si>
    <t>0900000</t>
  </si>
  <si>
    <t>0910000</t>
  </si>
  <si>
    <t>0910160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</si>
  <si>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</si>
  <si>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</si>
  <si>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 xml:space="preserve">Служба у справах дітей Вишнівської селищної ради </t>
  </si>
  <si>
    <t>Оновлення матеріально-технічної бази для забезпечення діяльності установи (придбання принтеру)</t>
  </si>
  <si>
    <t>Оновлення матеріально-технічної бази для забезпечення діяльності установи (придбання комп’ютерної техніки та кондиціонера)</t>
  </si>
  <si>
    <t>0611141</t>
  </si>
  <si>
    <t>Забезпечення діяльності інших закладів у сфері освіти</t>
  </si>
  <si>
    <t>Оновлення матеріально-технічної бази для забезпечення діяльності установи (придбання багатофункціонального пристрою)</t>
  </si>
  <si>
    <t>№1347-48/VIII від 14 липня 2025 року</t>
  </si>
  <si>
    <t>до рішення сесії Вишнівської селищної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</si>
</sst>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u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/>
    <xf numFmtId="0" fontId="7" fillId="0" borderId="0" xfId="0" applyFont="1" applyFill="1" applyAlignment="1"/>
    <xf numFmtId="0" fontId="7" fillId="0" borderId="0" xfId="0" applyFont="1"/>
    <xf numFmtId="0" fontId="8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9" fillId="0" borderId="1" xfId="0" quotePrefix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1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49" fontId="1" fillId="0" borderId="1" xfId="0" quotePrefix="1" applyNumberFormat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justify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10" fillId="0" borderId="1" xfId="0" quotePrefix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top" wrapText="1"/>
    </xf>
    <xf numFmtId="0" fontId="7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7" fillId="0" borderId="0" xfId="0" applyFont="1" applyFill="1" applyAlignment="1">
      <alignment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view="pageBreakPreview" topLeftCell="A7" zoomScale="86" zoomScaleNormal="100" zoomScaleSheetLayoutView="86" workbookViewId="0">
      <selection activeCell="A10" sqref="A10:J10"/>
    </sheetView>
  </sheetViews>
  <sheetFormatPr defaultRowHeight="12.75" x14ac:dyDescent="0.2"/>
  <cols>
    <col min="1" max="2" width="11.5703125" customWidth="1"/>
    <col min="3" max="3" width="13.42578125" customWidth="1"/>
    <col min="4" max="4" width="46.7109375" customWidth="1"/>
    <col min="5" max="5" width="47.5703125" customWidth="1"/>
    <col min="6" max="6" width="12.42578125" customWidth="1"/>
    <col min="7" max="7" width="15" customWidth="1"/>
    <col min="8" max="8" width="11.28515625" customWidth="1"/>
    <col min="9" max="9" width="16.5703125" customWidth="1"/>
    <col min="10" max="10" width="12.140625" customWidth="1"/>
  </cols>
  <sheetData>
    <row r="1" spans="1:14" ht="15.75" x14ac:dyDescent="0.25">
      <c r="G1" s="27" t="s">
        <v>13</v>
      </c>
      <c r="H1" s="27"/>
      <c r="I1" s="27"/>
    </row>
    <row r="2" spans="1:14" ht="15.75" customHeight="1" x14ac:dyDescent="0.25">
      <c r="G2" s="28" t="s">
        <v>90</v>
      </c>
      <c r="H2" s="29"/>
      <c r="I2" s="29"/>
    </row>
    <row r="3" spans="1:14" ht="15.75" x14ac:dyDescent="0.25">
      <c r="G3" s="41" t="s">
        <v>89</v>
      </c>
      <c r="H3" s="29"/>
      <c r="I3" s="29"/>
    </row>
    <row r="4" spans="1:14" ht="15.75" x14ac:dyDescent="0.25">
      <c r="G4" s="30" t="s">
        <v>27</v>
      </c>
      <c r="H4" s="29"/>
      <c r="I4" s="29"/>
    </row>
    <row r="5" spans="1:14" ht="15.75" x14ac:dyDescent="0.25">
      <c r="G5" s="44" t="s">
        <v>73</v>
      </c>
      <c r="H5" s="45"/>
      <c r="I5" s="45"/>
    </row>
    <row r="6" spans="1:14" ht="28.5" customHeight="1" x14ac:dyDescent="0.25">
      <c r="G6" s="46" t="s">
        <v>74</v>
      </c>
      <c r="H6" s="47"/>
      <c r="I6" s="47"/>
      <c r="J6" s="47"/>
      <c r="K6" s="38"/>
      <c r="L6" s="38"/>
      <c r="M6" s="38"/>
      <c r="N6" s="38"/>
    </row>
    <row r="7" spans="1:14" ht="15.75" x14ac:dyDescent="0.25">
      <c r="G7" s="29" t="s">
        <v>76</v>
      </c>
      <c r="H7" s="27"/>
      <c r="I7" s="27"/>
    </row>
    <row r="8" spans="1:14" ht="15.75" x14ac:dyDescent="0.25">
      <c r="G8" s="29"/>
      <c r="H8" s="27"/>
      <c r="I8" s="27"/>
    </row>
    <row r="9" spans="1:14" ht="15.75" x14ac:dyDescent="0.25">
      <c r="G9" s="11"/>
    </row>
    <row r="10" spans="1:14" ht="15.75" x14ac:dyDescent="0.2">
      <c r="A10" s="42" t="s">
        <v>0</v>
      </c>
      <c r="B10" s="42"/>
      <c r="C10" s="42"/>
      <c r="D10" s="42"/>
      <c r="E10" s="42"/>
      <c r="F10" s="42"/>
      <c r="G10" s="42"/>
      <c r="H10" s="42"/>
      <c r="I10" s="42"/>
      <c r="J10" s="42"/>
    </row>
    <row r="11" spans="1:14" ht="15.75" x14ac:dyDescent="0.2">
      <c r="A11" s="42" t="s">
        <v>1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4" ht="15.75" x14ac:dyDescent="0.2">
      <c r="A12" s="42" t="s">
        <v>64</v>
      </c>
      <c r="B12" s="42"/>
      <c r="C12" s="42"/>
      <c r="D12" s="42"/>
      <c r="E12" s="42"/>
      <c r="F12" s="42"/>
      <c r="G12" s="42"/>
      <c r="H12" s="42"/>
      <c r="I12" s="42"/>
      <c r="J12" s="42"/>
    </row>
    <row r="13" spans="1:14" x14ac:dyDescent="0.2">
      <c r="A13" s="43" t="s">
        <v>17</v>
      </c>
      <c r="B13" s="43"/>
    </row>
    <row r="14" spans="1:14" x14ac:dyDescent="0.2">
      <c r="A14" s="1" t="s">
        <v>2</v>
      </c>
    </row>
    <row r="15" spans="1:14" ht="15.75" x14ac:dyDescent="0.2">
      <c r="A15" s="2"/>
    </row>
    <row r="16" spans="1:14" ht="105.75" customHeight="1" x14ac:dyDescent="0.2">
      <c r="A16" s="3" t="s">
        <v>3</v>
      </c>
      <c r="B16" s="3" t="s">
        <v>4</v>
      </c>
      <c r="C16" s="3" t="s">
        <v>5</v>
      </c>
      <c r="D16" s="3" t="s">
        <v>6</v>
      </c>
      <c r="E16" s="3" t="s">
        <v>7</v>
      </c>
      <c r="F16" s="3" t="s">
        <v>8</v>
      </c>
      <c r="G16" s="3" t="s">
        <v>9</v>
      </c>
      <c r="H16" s="3" t="s">
        <v>10</v>
      </c>
      <c r="I16" s="3" t="s">
        <v>70</v>
      </c>
      <c r="J16" s="3" t="s">
        <v>71</v>
      </c>
    </row>
    <row r="17" spans="1:10" x14ac:dyDescent="0.2">
      <c r="A17" s="3">
        <v>1</v>
      </c>
      <c r="B17" s="3">
        <v>2</v>
      </c>
      <c r="C17" s="3">
        <v>3</v>
      </c>
      <c r="D17" s="3">
        <v>4</v>
      </c>
      <c r="E17" s="3">
        <v>5</v>
      </c>
      <c r="F17" s="3">
        <v>6</v>
      </c>
      <c r="G17" s="3">
        <v>7</v>
      </c>
      <c r="H17" s="3">
        <v>8</v>
      </c>
      <c r="I17" s="3">
        <v>9</v>
      </c>
      <c r="J17" s="3">
        <v>10</v>
      </c>
    </row>
    <row r="18" spans="1:10" ht="56.25" customHeight="1" x14ac:dyDescent="0.2">
      <c r="A18" s="23" t="s">
        <v>23</v>
      </c>
      <c r="B18" s="3"/>
      <c r="C18" s="3"/>
      <c r="D18" s="22" t="s">
        <v>25</v>
      </c>
      <c r="E18" s="3"/>
      <c r="F18" s="15"/>
      <c r="G18" s="15"/>
      <c r="H18" s="15"/>
      <c r="I18" s="15">
        <f>I19</f>
        <v>104640</v>
      </c>
      <c r="J18" s="15"/>
    </row>
    <row r="19" spans="1:10" ht="55.5" customHeight="1" x14ac:dyDescent="0.2">
      <c r="A19" s="21" t="s">
        <v>24</v>
      </c>
      <c r="B19" s="3"/>
      <c r="C19" s="3"/>
      <c r="D19" s="22" t="s">
        <v>25</v>
      </c>
      <c r="E19" s="3"/>
      <c r="F19" s="3"/>
      <c r="G19" s="15"/>
      <c r="H19" s="3"/>
      <c r="I19" s="15">
        <f>I21+I20</f>
        <v>104640</v>
      </c>
      <c r="J19" s="3"/>
    </row>
    <row r="20" spans="1:10" ht="78" customHeight="1" x14ac:dyDescent="0.2">
      <c r="A20" s="25" t="s">
        <v>46</v>
      </c>
      <c r="B20" s="25" t="s">
        <v>54</v>
      </c>
      <c r="C20" s="25" t="s">
        <v>47</v>
      </c>
      <c r="D20" s="40" t="s">
        <v>48</v>
      </c>
      <c r="E20" s="16" t="s">
        <v>85</v>
      </c>
      <c r="F20" s="17">
        <v>2025</v>
      </c>
      <c r="G20" s="17">
        <f>70000+34640</f>
        <v>104640</v>
      </c>
      <c r="H20" s="3"/>
      <c r="I20" s="17">
        <f>70000+34640</f>
        <v>104640</v>
      </c>
      <c r="J20" s="17">
        <v>100</v>
      </c>
    </row>
    <row r="21" spans="1:10" ht="96.75" hidden="1" customHeight="1" x14ac:dyDescent="0.2">
      <c r="A21" s="25" t="s">
        <v>44</v>
      </c>
      <c r="B21" s="25">
        <v>7330</v>
      </c>
      <c r="C21" s="25" t="s">
        <v>20</v>
      </c>
      <c r="D21" s="24" t="s">
        <v>43</v>
      </c>
      <c r="E21" s="16" t="s">
        <v>45</v>
      </c>
      <c r="F21" s="17">
        <v>2024</v>
      </c>
      <c r="G21" s="17"/>
      <c r="H21" s="3"/>
      <c r="I21" s="17"/>
      <c r="J21" s="3">
        <v>100</v>
      </c>
    </row>
    <row r="22" spans="1:10" ht="62.25" customHeight="1" x14ac:dyDescent="0.2">
      <c r="A22" s="19" t="s">
        <v>14</v>
      </c>
      <c r="B22" s="4"/>
      <c r="C22" s="4"/>
      <c r="D22" s="14" t="s">
        <v>16</v>
      </c>
      <c r="E22" s="5"/>
      <c r="F22" s="17"/>
      <c r="G22" s="15"/>
      <c r="H22" s="15"/>
      <c r="I22" s="15">
        <f>I23</f>
        <v>313778</v>
      </c>
      <c r="J22" s="17"/>
    </row>
    <row r="23" spans="1:10" ht="60.75" customHeight="1" x14ac:dyDescent="0.2">
      <c r="A23" s="20" t="s">
        <v>15</v>
      </c>
      <c r="B23" s="6"/>
      <c r="C23" s="6"/>
      <c r="D23" s="14" t="s">
        <v>16</v>
      </c>
      <c r="E23" s="8"/>
      <c r="F23" s="15"/>
      <c r="G23" s="15"/>
      <c r="H23" s="15"/>
      <c r="I23" s="15">
        <f>I28+I29+I24+I26+I27+I25+I35+I36</f>
        <v>313778</v>
      </c>
      <c r="J23" s="17"/>
    </row>
    <row r="24" spans="1:10" ht="60.75" customHeight="1" x14ac:dyDescent="0.2">
      <c r="A24" s="31" t="s">
        <v>55</v>
      </c>
      <c r="B24" s="18" t="s">
        <v>56</v>
      </c>
      <c r="C24" s="18" t="s">
        <v>57</v>
      </c>
      <c r="D24" s="13" t="s">
        <v>58</v>
      </c>
      <c r="E24" s="13" t="s">
        <v>77</v>
      </c>
      <c r="F24" s="17">
        <v>2025</v>
      </c>
      <c r="G24" s="17">
        <v>20000</v>
      </c>
      <c r="H24" s="15"/>
      <c r="I24" s="17">
        <v>20000</v>
      </c>
      <c r="J24" s="17">
        <v>100</v>
      </c>
    </row>
    <row r="25" spans="1:10" ht="60.75" customHeight="1" x14ac:dyDescent="0.2">
      <c r="A25" s="31" t="s">
        <v>86</v>
      </c>
      <c r="B25" s="18">
        <v>1141</v>
      </c>
      <c r="C25" s="18" t="s">
        <v>37</v>
      </c>
      <c r="D25" s="13" t="s">
        <v>87</v>
      </c>
      <c r="E25" s="13" t="s">
        <v>88</v>
      </c>
      <c r="F25" s="17">
        <v>2025</v>
      </c>
      <c r="G25" s="17">
        <v>12000</v>
      </c>
      <c r="H25" s="15"/>
      <c r="I25" s="17">
        <v>12000</v>
      </c>
      <c r="J25" s="17">
        <v>100</v>
      </c>
    </row>
    <row r="26" spans="1:10" ht="95.1" customHeight="1" x14ac:dyDescent="0.2">
      <c r="A26" s="18" t="s">
        <v>65</v>
      </c>
      <c r="B26" s="18" t="s">
        <v>66</v>
      </c>
      <c r="C26" s="18" t="s">
        <v>37</v>
      </c>
      <c r="D26" s="36" t="s">
        <v>75</v>
      </c>
      <c r="E26" s="16" t="s">
        <v>72</v>
      </c>
      <c r="F26" s="17">
        <v>2025</v>
      </c>
      <c r="G26" s="17">
        <v>281778</v>
      </c>
      <c r="H26" s="15"/>
      <c r="I26" s="17">
        <v>28178</v>
      </c>
      <c r="J26" s="17">
        <v>100</v>
      </c>
    </row>
    <row r="27" spans="1:10" ht="98.1" customHeight="1" x14ac:dyDescent="0.2">
      <c r="A27" s="31" t="s">
        <v>67</v>
      </c>
      <c r="B27" s="18" t="s">
        <v>68</v>
      </c>
      <c r="C27" s="18" t="s">
        <v>37</v>
      </c>
      <c r="D27" s="37" t="s">
        <v>69</v>
      </c>
      <c r="E27" s="16" t="s">
        <v>72</v>
      </c>
      <c r="F27" s="17">
        <v>2025</v>
      </c>
      <c r="G27" s="17">
        <v>281778</v>
      </c>
      <c r="H27" s="15"/>
      <c r="I27" s="17">
        <v>253600</v>
      </c>
      <c r="J27" s="17">
        <v>100</v>
      </c>
    </row>
    <row r="28" spans="1:10" ht="145.5" hidden="1" customHeight="1" x14ac:dyDescent="0.2">
      <c r="A28" s="18" t="s">
        <v>35</v>
      </c>
      <c r="B28" s="18" t="s">
        <v>36</v>
      </c>
      <c r="C28" s="18" t="s">
        <v>37</v>
      </c>
      <c r="D28" s="13" t="s">
        <v>38</v>
      </c>
      <c r="E28" s="13" t="s">
        <v>39</v>
      </c>
      <c r="F28" s="17">
        <v>2024</v>
      </c>
      <c r="G28" s="17"/>
      <c r="H28" s="15"/>
      <c r="I28" s="17"/>
      <c r="J28" s="17">
        <v>100</v>
      </c>
    </row>
    <row r="29" spans="1:10" ht="125.25" hidden="1" customHeight="1" x14ac:dyDescent="0.2">
      <c r="A29" s="18" t="s">
        <v>40</v>
      </c>
      <c r="B29" s="18" t="s">
        <v>41</v>
      </c>
      <c r="C29" s="18" t="s">
        <v>37</v>
      </c>
      <c r="D29" s="13" t="s">
        <v>42</v>
      </c>
      <c r="E29" s="13" t="s">
        <v>39</v>
      </c>
      <c r="F29" s="17">
        <v>2024</v>
      </c>
      <c r="G29" s="17"/>
      <c r="H29" s="17"/>
      <c r="I29" s="17"/>
      <c r="J29" s="17">
        <v>100</v>
      </c>
    </row>
    <row r="30" spans="1:10" ht="63.75" hidden="1" customHeight="1" x14ac:dyDescent="0.2">
      <c r="A30" s="18" t="s">
        <v>28</v>
      </c>
      <c r="B30" s="18" t="s">
        <v>29</v>
      </c>
      <c r="C30" s="18" t="s">
        <v>30</v>
      </c>
      <c r="D30" s="26" t="s">
        <v>31</v>
      </c>
      <c r="E30" s="13" t="s">
        <v>32</v>
      </c>
      <c r="F30" s="17">
        <v>2023</v>
      </c>
      <c r="G30" s="17"/>
      <c r="H30" s="17"/>
      <c r="I30" s="17"/>
      <c r="J30" s="17">
        <v>100</v>
      </c>
    </row>
    <row r="31" spans="1:10" ht="53.25" hidden="1" customHeight="1" x14ac:dyDescent="0.2">
      <c r="A31" s="18" t="s">
        <v>18</v>
      </c>
      <c r="B31" s="18" t="s">
        <v>19</v>
      </c>
      <c r="C31" s="18" t="s">
        <v>20</v>
      </c>
      <c r="D31" s="13" t="s">
        <v>21</v>
      </c>
      <c r="E31" s="13"/>
      <c r="F31" s="3"/>
      <c r="G31" s="7">
        <f>G32+G33</f>
        <v>0</v>
      </c>
      <c r="H31" s="3"/>
      <c r="I31" s="7">
        <f>I32+I33</f>
        <v>0</v>
      </c>
      <c r="J31" s="3"/>
    </row>
    <row r="32" spans="1:10" ht="111.75" hidden="1" customHeight="1" x14ac:dyDescent="0.2">
      <c r="A32" s="4"/>
      <c r="B32" s="4"/>
      <c r="C32" s="4"/>
      <c r="D32" s="13"/>
      <c r="E32" s="16" t="s">
        <v>26</v>
      </c>
      <c r="F32" s="17">
        <v>2023</v>
      </c>
      <c r="G32" s="17"/>
      <c r="H32" s="17"/>
      <c r="I32" s="17"/>
      <c r="J32" s="17">
        <v>100</v>
      </c>
    </row>
    <row r="33" spans="1:10" ht="102.75" hidden="1" customHeight="1" x14ac:dyDescent="0.2">
      <c r="A33" s="4"/>
      <c r="B33" s="4"/>
      <c r="C33" s="4"/>
      <c r="D33" s="13"/>
      <c r="E33" s="16" t="s">
        <v>22</v>
      </c>
      <c r="F33" s="17">
        <v>2023</v>
      </c>
      <c r="G33" s="17"/>
      <c r="H33" s="17"/>
      <c r="I33" s="17"/>
      <c r="J33" s="17">
        <v>100</v>
      </c>
    </row>
    <row r="34" spans="1:10" ht="102.75" hidden="1" customHeight="1" x14ac:dyDescent="0.2">
      <c r="A34" s="18" t="s">
        <v>49</v>
      </c>
      <c r="B34" s="18" t="s">
        <v>50</v>
      </c>
      <c r="C34" s="18" t="s">
        <v>51</v>
      </c>
      <c r="D34" s="13" t="s">
        <v>52</v>
      </c>
      <c r="E34" s="16" t="s">
        <v>53</v>
      </c>
      <c r="F34" s="17">
        <v>2024</v>
      </c>
      <c r="G34" s="17"/>
      <c r="H34" s="17"/>
      <c r="I34" s="17"/>
      <c r="J34" s="17">
        <v>100</v>
      </c>
    </row>
    <row r="35" spans="1:10" ht="102.75" hidden="1" customHeight="1" x14ac:dyDescent="0.2">
      <c r="A35" s="32" t="s">
        <v>59</v>
      </c>
      <c r="B35" s="33">
        <v>4030</v>
      </c>
      <c r="C35" s="35" t="s">
        <v>60</v>
      </c>
      <c r="D35" s="34" t="s">
        <v>61</v>
      </c>
      <c r="E35" s="13" t="s">
        <v>62</v>
      </c>
      <c r="F35" s="17">
        <v>2024</v>
      </c>
      <c r="G35" s="17"/>
      <c r="H35" s="17"/>
      <c r="I35" s="17"/>
      <c r="J35" s="17">
        <v>100</v>
      </c>
    </row>
    <row r="36" spans="1:10" ht="102.75" hidden="1" customHeight="1" x14ac:dyDescent="0.2">
      <c r="A36" s="32" t="s">
        <v>59</v>
      </c>
      <c r="B36" s="33">
        <v>4030</v>
      </c>
      <c r="C36" s="35" t="s">
        <v>60</v>
      </c>
      <c r="D36" s="34" t="s">
        <v>61</v>
      </c>
      <c r="E36" s="13" t="s">
        <v>63</v>
      </c>
      <c r="F36" s="17">
        <v>2024</v>
      </c>
      <c r="G36" s="17"/>
      <c r="H36" s="17"/>
      <c r="I36" s="17"/>
      <c r="J36" s="17">
        <v>100</v>
      </c>
    </row>
    <row r="37" spans="1:10" ht="45" customHeight="1" x14ac:dyDescent="0.2">
      <c r="A37" s="19" t="s">
        <v>78</v>
      </c>
      <c r="B37" s="4"/>
      <c r="C37" s="4"/>
      <c r="D37" s="14" t="s">
        <v>83</v>
      </c>
      <c r="E37" s="13"/>
      <c r="F37" s="17"/>
      <c r="G37" s="17"/>
      <c r="H37" s="17"/>
      <c r="I37" s="15">
        <f>I38</f>
        <v>10500</v>
      </c>
      <c r="J37" s="17"/>
    </row>
    <row r="38" spans="1:10" ht="36.75" customHeight="1" x14ac:dyDescent="0.2">
      <c r="A38" s="20" t="s">
        <v>79</v>
      </c>
      <c r="B38" s="6"/>
      <c r="C38" s="6"/>
      <c r="D38" s="14" t="s">
        <v>83</v>
      </c>
      <c r="E38" s="13"/>
      <c r="F38" s="17"/>
      <c r="G38" s="17"/>
      <c r="H38" s="17"/>
      <c r="I38" s="15">
        <f>I39</f>
        <v>10500</v>
      </c>
      <c r="J38" s="17"/>
    </row>
    <row r="39" spans="1:10" ht="45.75" customHeight="1" x14ac:dyDescent="0.2">
      <c r="A39" s="32" t="s">
        <v>80</v>
      </c>
      <c r="B39" s="33" t="s">
        <v>81</v>
      </c>
      <c r="C39" s="39" t="s">
        <v>47</v>
      </c>
      <c r="D39" s="37" t="s">
        <v>82</v>
      </c>
      <c r="E39" s="13" t="s">
        <v>84</v>
      </c>
      <c r="F39" s="17">
        <v>2025</v>
      </c>
      <c r="G39" s="17">
        <v>10500</v>
      </c>
      <c r="H39" s="17"/>
      <c r="I39" s="17">
        <v>10500</v>
      </c>
      <c r="J39" s="17">
        <v>100</v>
      </c>
    </row>
    <row r="40" spans="1:10" ht="23.25" customHeight="1" x14ac:dyDescent="0.2">
      <c r="A40" s="7" t="s">
        <v>11</v>
      </c>
      <c r="B40" s="7" t="s">
        <v>11</v>
      </c>
      <c r="C40" s="7" t="s">
        <v>11</v>
      </c>
      <c r="D40" s="15" t="s">
        <v>12</v>
      </c>
      <c r="E40" s="7" t="s">
        <v>11</v>
      </c>
      <c r="F40" s="7" t="s">
        <v>11</v>
      </c>
      <c r="G40" s="7"/>
      <c r="H40" s="7">
        <f>H22</f>
        <v>0</v>
      </c>
      <c r="I40" s="15">
        <f>I22+I18+I37</f>
        <v>428918</v>
      </c>
      <c r="J40" s="7" t="s">
        <v>11</v>
      </c>
    </row>
    <row r="43" spans="1:10" ht="15.75" x14ac:dyDescent="0.25">
      <c r="A43" s="10" t="s">
        <v>33</v>
      </c>
      <c r="B43" s="10"/>
      <c r="C43" s="10"/>
      <c r="D43" s="10" t="s">
        <v>34</v>
      </c>
      <c r="E43" s="9"/>
    </row>
    <row r="44" spans="1:10" ht="15.75" x14ac:dyDescent="0.25">
      <c r="A44" s="11"/>
      <c r="B44" s="11"/>
      <c r="C44" s="11"/>
      <c r="D44" s="11"/>
      <c r="E44" s="9"/>
    </row>
    <row r="45" spans="1:10" ht="15.75" x14ac:dyDescent="0.25">
      <c r="A45" s="11"/>
      <c r="B45" s="11"/>
      <c r="C45" s="11"/>
      <c r="D45" s="11"/>
      <c r="E45" s="12"/>
    </row>
  </sheetData>
  <mergeCells count="6">
    <mergeCell ref="A10:J10"/>
    <mergeCell ref="A11:J11"/>
    <mergeCell ref="A12:J12"/>
    <mergeCell ref="A13:B13"/>
    <mergeCell ref="G5:I5"/>
    <mergeCell ref="G6:J6"/>
  </mergeCells>
  <phoneticPr fontId="6" type="noConversion"/>
  <pageMargins left="0.51181102362204722" right="0.31496062992125984" top="0.74803149606299213" bottom="0.35433070866141736" header="0.31496062992125984" footer="0.31496062992125984"/>
  <pageSetup paperSize="9" scale="75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</dc:creator>
  <cp:lastModifiedBy>H310M3</cp:lastModifiedBy>
  <cp:lastPrinted>2025-07-08T13:11:48Z</cp:lastPrinted>
  <dcterms:created xsi:type="dcterms:W3CDTF">2021-12-08T13:26:55Z</dcterms:created>
  <dcterms:modified xsi:type="dcterms:W3CDTF">2025-07-15T09:58:50Z</dcterms:modified>
</cp:coreProperties>
</file>