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07E634-191A-4E24-A583-3592120D2AFF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Грудень 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4" l="1"/>
  <c r="F43" i="4"/>
  <c r="F42" i="4"/>
  <c r="F41" i="4"/>
  <c r="F40" i="4"/>
  <c r="F39" i="4"/>
  <c r="F37" i="4"/>
  <c r="F38" i="4"/>
  <c r="F36" i="4"/>
  <c r="F44" i="4" l="1"/>
  <c r="F31" i="4"/>
  <c r="F32" i="4"/>
  <c r="F33" i="4"/>
  <c r="D61" i="4"/>
  <c r="F60" i="4"/>
  <c r="F59" i="4"/>
  <c r="F58" i="4"/>
  <c r="D56" i="4"/>
  <c r="F55" i="4"/>
  <c r="F54" i="4"/>
  <c r="F53" i="4"/>
  <c r="F52" i="4"/>
  <c r="D50" i="4"/>
  <c r="F49" i="4"/>
  <c r="F48" i="4"/>
  <c r="D34" i="4"/>
  <c r="D62" i="4" s="1"/>
  <c r="F30" i="4"/>
  <c r="F50" i="4" l="1"/>
  <c r="F34" i="4"/>
  <c r="F56" i="4"/>
  <c r="F61" i="4"/>
  <c r="F62" i="4" l="1"/>
</calcChain>
</file>

<file path=xl/sharedStrings.xml><?xml version="1.0" encoding="utf-8"?>
<sst xmlns="http://schemas.openxmlformats.org/spreadsheetml/2006/main" count="99" uniqueCount="55">
  <si>
    <t>ШТАТНИЙ РОЗПИС</t>
  </si>
  <si>
    <t>(назва установи)</t>
  </si>
  <si>
    <t>Назва структурного підрозділу та посад</t>
  </si>
  <si>
    <t>Класифікаційний код посади*</t>
  </si>
  <si>
    <t>Кількість штатних посад</t>
  </si>
  <si>
    <t>Посадовий оклад (грн)</t>
  </si>
  <si>
    <t>Фонд заробітної плати на місяць за посадовими окладами (грн)</t>
  </si>
  <si>
    <t>М.П.</t>
  </si>
  <si>
    <t xml:space="preserve">  (посада)</t>
  </si>
  <si>
    <t xml:space="preserve"> (підпис)</t>
  </si>
  <si>
    <t>№ З/П</t>
  </si>
  <si>
    <t>Усього:</t>
  </si>
  <si>
    <t>X</t>
  </si>
  <si>
    <t>Селищний голова</t>
  </si>
  <si>
    <t>____________________</t>
  </si>
  <si>
    <t>___________</t>
  </si>
  <si>
    <t>Олександр КОЛЄСНІК</t>
  </si>
  <si>
    <t>ВИКОНАВЧОГО КОМІТЕТУ ВИШНІВСЬКОЇ СЕЛИЩНОЇ РАДИ</t>
  </si>
  <si>
    <t>(підпис)</t>
  </si>
  <si>
    <t>Голова</t>
  </si>
  <si>
    <t>Секретар ради</t>
  </si>
  <si>
    <t>Староста</t>
  </si>
  <si>
    <t>Керуючий справами (секретар) виконавчого комітету</t>
  </si>
  <si>
    <t>Начальник відділу - головний бухгалтер</t>
  </si>
  <si>
    <t>Провідний спеціаліст</t>
  </si>
  <si>
    <t>Начальник відділу</t>
  </si>
  <si>
    <t>Спеціаліст II категорії</t>
  </si>
  <si>
    <t>Адміністратор</t>
  </si>
  <si>
    <t>Державний реєстратор</t>
  </si>
  <si>
    <t>Спеціаліст</t>
  </si>
  <si>
    <t>Оператор комп'ютерного набору</t>
  </si>
  <si>
    <t>Водій легкового автомобіля</t>
  </si>
  <si>
    <t>Сторож</t>
  </si>
  <si>
    <t>Прибиральник службових приміщень</t>
  </si>
  <si>
    <t>Робітник з благоустрою</t>
  </si>
  <si>
    <t>Опалювач</t>
  </si>
  <si>
    <t>Разом:</t>
  </si>
  <si>
    <t>Центр надання адміністративних послуг</t>
  </si>
  <si>
    <t>Відділ бухгалтерського обліку, звітності та господарського забезпечення</t>
  </si>
  <si>
    <r>
      <rPr>
        <b/>
        <sz val="12"/>
        <color theme="1"/>
        <rFont val="Times New Roman"/>
        <family val="1"/>
        <charset val="204"/>
      </rPr>
      <t>ЗАТВЕРДЖУЮ</t>
    </r>
    <r>
      <rPr>
        <sz val="12"/>
        <color theme="1"/>
        <rFont val="Times New Roman"/>
        <family val="1"/>
        <charset val="204"/>
      </rPr>
      <t xml:space="preserve"> </t>
    </r>
  </si>
  <si>
    <t>з місячним фондом заробітної плати за</t>
  </si>
  <si>
    <t xml:space="preserve">М.П. </t>
  </si>
  <si>
    <t>__________</t>
  </si>
  <si>
    <t>Примітка.  Складається органами державного управління та місцевого самоврядування.</t>
  </si>
  <si>
    <t>*Заповнюється державними органами, які провели класифікацію посад державної служби у встановленому законодавством порядку.</t>
  </si>
  <si>
    <t>x</t>
  </si>
  <si>
    <t>Відділ земельних відносин та житлово-комунального господарства, 
благоустрою, транспорту, інфраструктури та комунальної власності</t>
  </si>
  <si>
    <r>
      <t xml:space="preserve">штат у кількості </t>
    </r>
    <r>
      <rPr>
        <b/>
        <u/>
        <sz val="12"/>
        <color theme="1"/>
        <rFont val="Times New Roman"/>
        <family val="1"/>
        <charset val="204"/>
      </rPr>
      <t>28</t>
    </r>
    <r>
      <rPr>
        <sz val="12"/>
        <color theme="1"/>
        <rFont val="Times New Roman"/>
        <family val="1"/>
        <charset val="204"/>
      </rPr>
      <t xml:space="preserve"> штатних одиниць </t>
    </r>
  </si>
  <si>
    <t>Ірина МИРОНЕНКО</t>
  </si>
  <si>
    <t>(вводиться в дію з 01 січня 2025 року)</t>
  </si>
  <si>
    <t>Відділ соціального захисту населення, охорони здоров'я, 
цивільного захисту, надзвичайних ситуацій та ветеранської політики</t>
  </si>
  <si>
    <t>на 2025 рік</t>
  </si>
  <si>
    <r>
      <t xml:space="preserve">посадовими окладами: </t>
    </r>
    <r>
      <rPr>
        <b/>
        <sz val="12"/>
        <color theme="1"/>
        <rFont val="Times New Roman"/>
        <family val="1"/>
        <charset val="204"/>
      </rPr>
      <t>232234 гривень</t>
    </r>
  </si>
  <si>
    <t>(Двісті тридцять дві тисячі двісті тридцять чотири гривні)</t>
  </si>
  <si>
    <t>20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</si>
</sst>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view="pageLayout" topLeftCell="A11" zoomScaleNormal="100" workbookViewId="0">
      <selection activeCell="D17" sqref="D17:F18"/>
    </sheetView>
  </sheetViews>
  <sheetFormatPr defaultColWidth="15.85546875" defaultRowHeight="18.75" x14ac:dyDescent="0.25"/>
  <cols>
    <col min="1" max="1" width="5" style="1" customWidth="1"/>
    <col min="2" max="2" width="31" style="1" customWidth="1"/>
    <col min="3" max="3" width="18.85546875" style="1" customWidth="1"/>
    <col min="4" max="4" width="10.85546875" style="1" customWidth="1"/>
    <col min="5" max="5" width="12.28515625" style="1" customWidth="1"/>
    <col min="6" max="6" width="17" style="1" customWidth="1"/>
    <col min="7" max="16384" width="15.85546875" style="1"/>
  </cols>
  <sheetData>
    <row r="1" spans="4:6" ht="13.5" hidden="1" customHeight="1" x14ac:dyDescent="0.25">
      <c r="D1" s="59"/>
      <c r="E1" s="59"/>
      <c r="F1" s="59"/>
    </row>
    <row r="2" spans="4:6" ht="13.5" hidden="1" customHeight="1" x14ac:dyDescent="0.25">
      <c r="D2" s="60"/>
      <c r="E2" s="60"/>
      <c r="F2" s="60"/>
    </row>
    <row r="3" spans="4:6" ht="13.5" hidden="1" customHeight="1" x14ac:dyDescent="0.25">
      <c r="D3" s="60"/>
      <c r="E3" s="60"/>
      <c r="F3" s="60"/>
    </row>
    <row r="4" spans="4:6" ht="13.5" hidden="1" customHeight="1" x14ac:dyDescent="0.25">
      <c r="D4" s="61"/>
      <c r="E4" s="60"/>
      <c r="F4" s="60"/>
    </row>
    <row r="5" spans="4:6" ht="13.5" hidden="1" customHeight="1" x14ac:dyDescent="0.25">
      <c r="D5" s="60"/>
      <c r="E5" s="60"/>
      <c r="F5" s="60"/>
    </row>
    <row r="6" spans="4:6" ht="13.5" hidden="1" customHeight="1" x14ac:dyDescent="0.25">
      <c r="D6" s="63"/>
      <c r="E6" s="63"/>
      <c r="F6" s="63"/>
    </row>
    <row r="7" spans="4:6" ht="13.5" hidden="1" customHeight="1" x14ac:dyDescent="0.25">
      <c r="D7" s="64"/>
      <c r="E7" s="64"/>
      <c r="F7" s="64"/>
    </row>
    <row r="8" spans="4:6" ht="13.5" hidden="1" customHeight="1" x14ac:dyDescent="0.25">
      <c r="D8" s="65"/>
      <c r="E8" s="65"/>
      <c r="F8" s="65"/>
    </row>
    <row r="9" spans="4:6" ht="13.5" hidden="1" customHeight="1" x14ac:dyDescent="0.25">
      <c r="D9" s="65"/>
      <c r="E9" s="65"/>
      <c r="F9" s="65"/>
    </row>
    <row r="10" spans="4:6" ht="13.5" hidden="1" customHeight="1" x14ac:dyDescent="0.25">
      <c r="D10" s="65"/>
      <c r="E10" s="65"/>
      <c r="F10" s="65"/>
    </row>
    <row r="11" spans="4:6" ht="13.5" customHeight="1" x14ac:dyDescent="0.25">
      <c r="D11" s="63"/>
      <c r="E11" s="63"/>
      <c r="F11" s="63"/>
    </row>
    <row r="12" spans="4:6" ht="13.5" customHeight="1" x14ac:dyDescent="0.25">
      <c r="D12" s="60" t="s">
        <v>39</v>
      </c>
      <c r="E12" s="60"/>
      <c r="F12" s="60"/>
    </row>
    <row r="13" spans="4:6" s="20" customFormat="1" ht="13.5" customHeight="1" x14ac:dyDescent="0.25">
      <c r="D13" s="60" t="s">
        <v>47</v>
      </c>
      <c r="E13" s="60"/>
      <c r="F13" s="60"/>
    </row>
    <row r="14" spans="4:6" ht="13.5" customHeight="1" x14ac:dyDescent="0.25">
      <c r="D14" s="60" t="s">
        <v>40</v>
      </c>
      <c r="E14" s="60"/>
      <c r="F14" s="60"/>
    </row>
    <row r="15" spans="4:6" ht="13.5" customHeight="1" x14ac:dyDescent="0.25">
      <c r="D15" s="60" t="s">
        <v>52</v>
      </c>
      <c r="E15" s="60"/>
      <c r="F15" s="60"/>
    </row>
    <row r="16" spans="4:6" ht="33.75" customHeight="1" x14ac:dyDescent="0.25">
      <c r="D16" s="62" t="s">
        <v>53</v>
      </c>
      <c r="E16" s="62"/>
      <c r="F16" s="62"/>
    </row>
    <row r="17" spans="1:6" ht="13.5" customHeight="1" x14ac:dyDescent="0.25">
      <c r="D17" s="47" t="s">
        <v>13</v>
      </c>
      <c r="E17" s="47"/>
      <c r="F17" s="47"/>
    </row>
    <row r="18" spans="1:6" ht="13.5" customHeight="1" x14ac:dyDescent="0.25">
      <c r="D18" s="55" t="s">
        <v>8</v>
      </c>
      <c r="E18" s="55"/>
      <c r="F18" s="55"/>
    </row>
    <row r="19" spans="1:6" ht="15" customHeight="1" x14ac:dyDescent="0.25">
      <c r="D19" s="4" t="s">
        <v>15</v>
      </c>
      <c r="E19" s="47" t="s">
        <v>16</v>
      </c>
      <c r="F19" s="47"/>
    </row>
    <row r="20" spans="1:6" ht="15" customHeight="1" x14ac:dyDescent="0.25">
      <c r="D20" s="5" t="s">
        <v>9</v>
      </c>
      <c r="E20" s="47"/>
      <c r="F20" s="47"/>
    </row>
    <row r="21" spans="1:6" ht="16.5" customHeight="1" x14ac:dyDescent="0.25">
      <c r="D21" s="48" t="s">
        <v>54</v>
      </c>
      <c r="E21" s="48"/>
      <c r="F21" s="4" t="s">
        <v>7</v>
      </c>
    </row>
    <row r="22" spans="1:6" ht="20.25" customHeight="1" x14ac:dyDescent="0.25"/>
    <row r="23" spans="1:6" x14ac:dyDescent="0.25">
      <c r="A23" s="49" t="s">
        <v>0</v>
      </c>
      <c r="B23" s="49"/>
      <c r="C23" s="49"/>
      <c r="D23" s="49"/>
      <c r="E23" s="49"/>
      <c r="F23" s="49"/>
    </row>
    <row r="24" spans="1:6" x14ac:dyDescent="0.25">
      <c r="A24" s="49" t="s">
        <v>51</v>
      </c>
      <c r="B24" s="49"/>
      <c r="C24" s="49"/>
      <c r="D24" s="49"/>
      <c r="E24" s="49"/>
      <c r="F24" s="49"/>
    </row>
    <row r="25" spans="1:6" x14ac:dyDescent="0.25">
      <c r="A25" s="49" t="s">
        <v>17</v>
      </c>
      <c r="B25" s="49"/>
      <c r="C25" s="49"/>
      <c r="D25" s="49"/>
      <c r="E25" s="49"/>
      <c r="F25" s="49"/>
    </row>
    <row r="26" spans="1:6" ht="15" customHeight="1" x14ac:dyDescent="0.25">
      <c r="A26" s="55" t="s">
        <v>1</v>
      </c>
      <c r="B26" s="55"/>
      <c r="C26" s="55"/>
      <c r="D26" s="55"/>
      <c r="E26" s="55"/>
      <c r="F26" s="55"/>
    </row>
    <row r="27" spans="1:6" s="46" customFormat="1" ht="17.25" customHeight="1" thickBot="1" x14ac:dyDescent="0.3">
      <c r="A27" s="58" t="s">
        <v>49</v>
      </c>
      <c r="B27" s="58"/>
      <c r="C27" s="58"/>
      <c r="D27" s="58"/>
      <c r="E27" s="58"/>
      <c r="F27" s="58"/>
    </row>
    <row r="28" spans="1:6" ht="92.25" customHeight="1" thickBot="1" x14ac:dyDescent="0.3">
      <c r="A28" s="9" t="s">
        <v>10</v>
      </c>
      <c r="B28" s="10" t="s">
        <v>2</v>
      </c>
      <c r="C28" s="10" t="s">
        <v>3</v>
      </c>
      <c r="D28" s="10" t="s">
        <v>4</v>
      </c>
      <c r="E28" s="10" t="s">
        <v>5</v>
      </c>
      <c r="F28" s="11" t="s">
        <v>6</v>
      </c>
    </row>
    <row r="29" spans="1:6" ht="16.5" customHeight="1" thickBot="1" x14ac:dyDescent="0.3">
      <c r="A29" s="12">
        <v>1</v>
      </c>
      <c r="B29" s="13">
        <v>2</v>
      </c>
      <c r="C29" s="13">
        <v>3</v>
      </c>
      <c r="D29" s="13">
        <v>4</v>
      </c>
      <c r="E29" s="13">
        <v>5</v>
      </c>
      <c r="F29" s="14">
        <v>6</v>
      </c>
    </row>
    <row r="30" spans="1:6" x14ac:dyDescent="0.25">
      <c r="A30" s="8">
        <v>1</v>
      </c>
      <c r="B30" s="6" t="s">
        <v>19</v>
      </c>
      <c r="C30" s="3" t="s">
        <v>45</v>
      </c>
      <c r="D30" s="3">
        <v>1</v>
      </c>
      <c r="E30" s="25">
        <v>18767</v>
      </c>
      <c r="F30" s="26">
        <f>E30*D30</f>
        <v>18767</v>
      </c>
    </row>
    <row r="31" spans="1:6" x14ac:dyDescent="0.25">
      <c r="A31" s="8">
        <v>2</v>
      </c>
      <c r="B31" s="6" t="s">
        <v>20</v>
      </c>
      <c r="C31" s="3" t="s">
        <v>45</v>
      </c>
      <c r="D31" s="3">
        <v>1</v>
      </c>
      <c r="E31" s="25">
        <v>17203</v>
      </c>
      <c r="F31" s="26">
        <f t="shared" ref="F31:F33" si="0">E31*D31</f>
        <v>17203</v>
      </c>
    </row>
    <row r="32" spans="1:6" x14ac:dyDescent="0.25">
      <c r="A32" s="8">
        <v>3</v>
      </c>
      <c r="B32" s="6" t="s">
        <v>21</v>
      </c>
      <c r="C32" s="3" t="s">
        <v>45</v>
      </c>
      <c r="D32" s="3">
        <v>1</v>
      </c>
      <c r="E32" s="25">
        <v>15639</v>
      </c>
      <c r="F32" s="26">
        <f t="shared" si="0"/>
        <v>15639</v>
      </c>
    </row>
    <row r="33" spans="1:6" ht="34.5" customHeight="1" x14ac:dyDescent="0.25">
      <c r="A33" s="8">
        <v>4</v>
      </c>
      <c r="B33" s="6" t="s">
        <v>22</v>
      </c>
      <c r="C33" s="3" t="s">
        <v>45</v>
      </c>
      <c r="D33" s="3">
        <v>1</v>
      </c>
      <c r="E33" s="25">
        <v>17203</v>
      </c>
      <c r="F33" s="26">
        <f t="shared" si="0"/>
        <v>17203</v>
      </c>
    </row>
    <row r="34" spans="1:6" ht="18" customHeight="1" thickBot="1" x14ac:dyDescent="0.3">
      <c r="A34" s="15"/>
      <c r="B34" s="16" t="s">
        <v>36</v>
      </c>
      <c r="C34" s="17" t="s">
        <v>12</v>
      </c>
      <c r="D34" s="17">
        <f>SUM(D30:D33)</f>
        <v>4</v>
      </c>
      <c r="E34" s="27" t="s">
        <v>12</v>
      </c>
      <c r="F34" s="28">
        <f>SUM(F30:F33)</f>
        <v>68812</v>
      </c>
    </row>
    <row r="35" spans="1:6" ht="41.25" customHeight="1" thickBot="1" x14ac:dyDescent="0.3">
      <c r="A35" s="50" t="s">
        <v>38</v>
      </c>
      <c r="B35" s="51"/>
      <c r="C35" s="51"/>
      <c r="D35" s="51"/>
      <c r="E35" s="51"/>
      <c r="F35" s="52"/>
    </row>
    <row r="36" spans="1:6" ht="31.5" x14ac:dyDescent="0.25">
      <c r="A36" s="37">
        <v>1</v>
      </c>
      <c r="B36" s="38" t="s">
        <v>23</v>
      </c>
      <c r="C36" s="39" t="s">
        <v>45</v>
      </c>
      <c r="D36" s="39">
        <v>1</v>
      </c>
      <c r="E36" s="40">
        <v>10791</v>
      </c>
      <c r="F36" s="41">
        <f>E36*D36</f>
        <v>10791</v>
      </c>
    </row>
    <row r="37" spans="1:6" x14ac:dyDescent="0.25">
      <c r="A37" s="8">
        <v>2</v>
      </c>
      <c r="B37" s="6" t="s">
        <v>24</v>
      </c>
      <c r="C37" s="3" t="s">
        <v>45</v>
      </c>
      <c r="D37" s="3">
        <v>2</v>
      </c>
      <c r="E37" s="25">
        <v>7400</v>
      </c>
      <c r="F37" s="26">
        <f t="shared" ref="F37:F38" si="1">E37*D37</f>
        <v>14800</v>
      </c>
    </row>
    <row r="38" spans="1:6" ht="31.5" x14ac:dyDescent="0.25">
      <c r="A38" s="8">
        <v>3</v>
      </c>
      <c r="B38" s="6" t="s">
        <v>30</v>
      </c>
      <c r="C38" s="3" t="s">
        <v>45</v>
      </c>
      <c r="D38" s="3">
        <v>1</v>
      </c>
      <c r="E38" s="25">
        <v>6177</v>
      </c>
      <c r="F38" s="26">
        <f t="shared" si="1"/>
        <v>6177</v>
      </c>
    </row>
    <row r="39" spans="1:6" s="19" customFormat="1" x14ac:dyDescent="0.25">
      <c r="A39" s="8">
        <v>4</v>
      </c>
      <c r="B39" s="6" t="s">
        <v>31</v>
      </c>
      <c r="C39" s="3" t="s">
        <v>45</v>
      </c>
      <c r="D39" s="3">
        <v>1</v>
      </c>
      <c r="E39" s="25">
        <v>3937</v>
      </c>
      <c r="F39" s="26">
        <f t="shared" ref="F39:F43" si="2">E39*D39</f>
        <v>3937</v>
      </c>
    </row>
    <row r="40" spans="1:6" s="19" customFormat="1" x14ac:dyDescent="0.25">
      <c r="A40" s="8">
        <v>5</v>
      </c>
      <c r="B40" s="6" t="s">
        <v>32</v>
      </c>
      <c r="C40" s="3" t="s">
        <v>45</v>
      </c>
      <c r="D40" s="3">
        <v>4.5</v>
      </c>
      <c r="E40" s="25">
        <v>3911</v>
      </c>
      <c r="F40" s="43">
        <f t="shared" si="2"/>
        <v>17599.5</v>
      </c>
    </row>
    <row r="41" spans="1:6" s="19" customFormat="1" ht="31.5" x14ac:dyDescent="0.25">
      <c r="A41" s="8">
        <v>6</v>
      </c>
      <c r="B41" s="6" t="s">
        <v>33</v>
      </c>
      <c r="C41" s="3" t="s">
        <v>45</v>
      </c>
      <c r="D41" s="3">
        <v>1.5</v>
      </c>
      <c r="E41" s="25">
        <v>3911</v>
      </c>
      <c r="F41" s="43">
        <f t="shared" si="2"/>
        <v>5866.5</v>
      </c>
    </row>
    <row r="42" spans="1:6" s="19" customFormat="1" x14ac:dyDescent="0.25">
      <c r="A42" s="8">
        <v>7</v>
      </c>
      <c r="B42" s="6" t="s">
        <v>34</v>
      </c>
      <c r="C42" s="3" t="s">
        <v>45</v>
      </c>
      <c r="D42" s="3">
        <v>0.5</v>
      </c>
      <c r="E42" s="25">
        <v>3911</v>
      </c>
      <c r="F42" s="43">
        <f t="shared" si="2"/>
        <v>1955.5</v>
      </c>
    </row>
    <row r="43" spans="1:6" s="19" customFormat="1" x14ac:dyDescent="0.25">
      <c r="A43" s="8">
        <v>8</v>
      </c>
      <c r="B43" s="6" t="s">
        <v>35</v>
      </c>
      <c r="C43" s="3" t="s">
        <v>45</v>
      </c>
      <c r="D43" s="3">
        <v>0.5</v>
      </c>
      <c r="E43" s="25">
        <v>3911</v>
      </c>
      <c r="F43" s="43">
        <f t="shared" si="2"/>
        <v>1955.5</v>
      </c>
    </row>
    <row r="44" spans="1:6" s="19" customFormat="1" ht="21" customHeight="1" thickBot="1" x14ac:dyDescent="0.3">
      <c r="A44" s="34"/>
      <c r="B44" s="35" t="s">
        <v>36</v>
      </c>
      <c r="C44" s="36" t="s">
        <v>12</v>
      </c>
      <c r="D44" s="36">
        <f>SUM(D36:D43)</f>
        <v>12</v>
      </c>
      <c r="E44" s="44" t="s">
        <v>12</v>
      </c>
      <c r="F44" s="45">
        <f>SUM(F36:F43)</f>
        <v>63082</v>
      </c>
    </row>
    <row r="45" spans="1:6" s="32" customFormat="1" ht="21" customHeight="1" x14ac:dyDescent="0.25"/>
    <row r="46" spans="1:6" s="42" customFormat="1" ht="21" customHeight="1" thickBot="1" x14ac:dyDescent="0.3"/>
    <row r="47" spans="1:6" ht="42.75" customHeight="1" thickBot="1" x14ac:dyDescent="0.3">
      <c r="A47" s="50" t="s">
        <v>46</v>
      </c>
      <c r="B47" s="51"/>
      <c r="C47" s="51"/>
      <c r="D47" s="51"/>
      <c r="E47" s="51"/>
      <c r="F47" s="52"/>
    </row>
    <row r="48" spans="1:6" x14ac:dyDescent="0.25">
      <c r="A48" s="37">
        <v>1</v>
      </c>
      <c r="B48" s="38" t="s">
        <v>25</v>
      </c>
      <c r="C48" s="39" t="s">
        <v>45</v>
      </c>
      <c r="D48" s="39">
        <v>1</v>
      </c>
      <c r="E48" s="40">
        <v>10791</v>
      </c>
      <c r="F48" s="41">
        <f t="shared" ref="F48:F60" si="3">E48*D48</f>
        <v>10791</v>
      </c>
    </row>
    <row r="49" spans="1:6" x14ac:dyDescent="0.25">
      <c r="A49" s="8">
        <v>2</v>
      </c>
      <c r="B49" s="6" t="s">
        <v>26</v>
      </c>
      <c r="C49" s="3" t="s">
        <v>45</v>
      </c>
      <c r="D49" s="3">
        <v>2</v>
      </c>
      <c r="E49" s="25">
        <v>7200</v>
      </c>
      <c r="F49" s="26">
        <f t="shared" si="3"/>
        <v>14400</v>
      </c>
    </row>
    <row r="50" spans="1:6" ht="19.5" thickBot="1" x14ac:dyDescent="0.3">
      <c r="A50" s="15"/>
      <c r="B50" s="16" t="s">
        <v>36</v>
      </c>
      <c r="C50" s="17" t="s">
        <v>12</v>
      </c>
      <c r="D50" s="17">
        <f>SUM(D48:D49)</f>
        <v>3</v>
      </c>
      <c r="E50" s="27" t="s">
        <v>12</v>
      </c>
      <c r="F50" s="28">
        <f>SUM(F48:F49)</f>
        <v>25191</v>
      </c>
    </row>
    <row r="51" spans="1:6" ht="41.25" customHeight="1" thickBot="1" x14ac:dyDescent="0.3">
      <c r="A51" s="50" t="s">
        <v>37</v>
      </c>
      <c r="B51" s="51"/>
      <c r="C51" s="51"/>
      <c r="D51" s="51"/>
      <c r="E51" s="51"/>
      <c r="F51" s="52"/>
    </row>
    <row r="52" spans="1:6" x14ac:dyDescent="0.25">
      <c r="A52" s="37">
        <v>1</v>
      </c>
      <c r="B52" s="38" t="s">
        <v>25</v>
      </c>
      <c r="C52" s="39" t="s">
        <v>45</v>
      </c>
      <c r="D52" s="39">
        <v>1</v>
      </c>
      <c r="E52" s="40">
        <v>10791</v>
      </c>
      <c r="F52" s="41">
        <f t="shared" si="3"/>
        <v>10791</v>
      </c>
    </row>
    <row r="53" spans="1:6" x14ac:dyDescent="0.25">
      <c r="A53" s="8">
        <v>2</v>
      </c>
      <c r="B53" s="6" t="s">
        <v>26</v>
      </c>
      <c r="C53" s="3" t="s">
        <v>45</v>
      </c>
      <c r="D53" s="3">
        <v>2</v>
      </c>
      <c r="E53" s="25">
        <v>7200</v>
      </c>
      <c r="F53" s="26">
        <f t="shared" si="3"/>
        <v>14400</v>
      </c>
    </row>
    <row r="54" spans="1:6" x14ac:dyDescent="0.25">
      <c r="A54" s="8">
        <v>3</v>
      </c>
      <c r="B54" s="6" t="s">
        <v>27</v>
      </c>
      <c r="C54" s="3" t="s">
        <v>45</v>
      </c>
      <c r="D54" s="3">
        <v>2</v>
      </c>
      <c r="E54" s="25">
        <v>8289</v>
      </c>
      <c r="F54" s="26">
        <f t="shared" si="3"/>
        <v>16578</v>
      </c>
    </row>
    <row r="55" spans="1:6" x14ac:dyDescent="0.25">
      <c r="A55" s="8">
        <v>4</v>
      </c>
      <c r="B55" s="6" t="s">
        <v>28</v>
      </c>
      <c r="C55" s="3" t="s">
        <v>45</v>
      </c>
      <c r="D55" s="3">
        <v>1</v>
      </c>
      <c r="E55" s="25">
        <v>8289</v>
      </c>
      <c r="F55" s="26">
        <f t="shared" si="3"/>
        <v>8289</v>
      </c>
    </row>
    <row r="56" spans="1:6" ht="19.5" thickBot="1" x14ac:dyDescent="0.3">
      <c r="A56" s="15"/>
      <c r="B56" s="16" t="s">
        <v>36</v>
      </c>
      <c r="C56" s="17" t="s">
        <v>12</v>
      </c>
      <c r="D56" s="17">
        <f>SUM(D52:D55)</f>
        <v>6</v>
      </c>
      <c r="E56" s="27" t="s">
        <v>12</v>
      </c>
      <c r="F56" s="28">
        <f>SUM(F52:F55)</f>
        <v>50058</v>
      </c>
    </row>
    <row r="57" spans="1:6" ht="41.25" customHeight="1" thickBot="1" x14ac:dyDescent="0.3">
      <c r="A57" s="50" t="s">
        <v>50</v>
      </c>
      <c r="B57" s="51"/>
      <c r="C57" s="51"/>
      <c r="D57" s="51"/>
      <c r="E57" s="51"/>
      <c r="F57" s="52"/>
    </row>
    <row r="58" spans="1:6" x14ac:dyDescent="0.25">
      <c r="A58" s="37">
        <v>1</v>
      </c>
      <c r="B58" s="38" t="s">
        <v>25</v>
      </c>
      <c r="C58" s="39" t="s">
        <v>45</v>
      </c>
      <c r="D58" s="39">
        <v>1</v>
      </c>
      <c r="E58" s="40">
        <v>10791</v>
      </c>
      <c r="F58" s="41">
        <f t="shared" si="3"/>
        <v>10791</v>
      </c>
    </row>
    <row r="59" spans="1:6" x14ac:dyDescent="0.25">
      <c r="A59" s="8">
        <v>2</v>
      </c>
      <c r="B59" s="6" t="s">
        <v>26</v>
      </c>
      <c r="C59" s="3" t="s">
        <v>45</v>
      </c>
      <c r="D59" s="3">
        <v>1</v>
      </c>
      <c r="E59" s="25">
        <v>7200</v>
      </c>
      <c r="F59" s="26">
        <f t="shared" si="3"/>
        <v>7200</v>
      </c>
    </row>
    <row r="60" spans="1:6" x14ac:dyDescent="0.25">
      <c r="A60" s="8">
        <v>3</v>
      </c>
      <c r="B60" s="6" t="s">
        <v>29</v>
      </c>
      <c r="C60" s="3" t="s">
        <v>45</v>
      </c>
      <c r="D60" s="3">
        <v>1</v>
      </c>
      <c r="E60" s="25">
        <v>7100</v>
      </c>
      <c r="F60" s="26">
        <f t="shared" si="3"/>
        <v>7100</v>
      </c>
    </row>
    <row r="61" spans="1:6" ht="19.5" thickBot="1" x14ac:dyDescent="0.3">
      <c r="A61" s="15"/>
      <c r="B61" s="16" t="s">
        <v>36</v>
      </c>
      <c r="C61" s="17" t="s">
        <v>12</v>
      </c>
      <c r="D61" s="17">
        <f>SUM(D58:D60)</f>
        <v>3</v>
      </c>
      <c r="E61" s="27" t="s">
        <v>12</v>
      </c>
      <c r="F61" s="28">
        <f>SUM(F58:F60)</f>
        <v>25091</v>
      </c>
    </row>
    <row r="62" spans="1:6" ht="19.5" thickBot="1" x14ac:dyDescent="0.3">
      <c r="A62" s="31"/>
      <c r="B62" s="31" t="s">
        <v>11</v>
      </c>
      <c r="C62" s="18" t="s">
        <v>12</v>
      </c>
      <c r="D62" s="18">
        <f>D34+D44+D50+D56+D61</f>
        <v>28</v>
      </c>
      <c r="E62" s="29" t="s">
        <v>12</v>
      </c>
      <c r="F62" s="30">
        <f>F34+F44+F50+F56+F61</f>
        <v>232234</v>
      </c>
    </row>
    <row r="63" spans="1:6" ht="39.75" customHeight="1" x14ac:dyDescent="0.25"/>
    <row r="64" spans="1:6" x14ac:dyDescent="0.25">
      <c r="B64" s="7" t="s">
        <v>13</v>
      </c>
      <c r="C64" s="56" t="s">
        <v>14</v>
      </c>
      <c r="D64" s="56"/>
      <c r="E64" s="57" t="s">
        <v>16</v>
      </c>
      <c r="F64" s="57"/>
    </row>
    <row r="65" spans="1:7" x14ac:dyDescent="0.25">
      <c r="C65" s="55" t="s">
        <v>18</v>
      </c>
      <c r="D65" s="55"/>
      <c r="E65" s="24"/>
      <c r="F65" s="24"/>
    </row>
    <row r="66" spans="1:7" x14ac:dyDescent="0.25">
      <c r="E66" s="24"/>
      <c r="F66" s="24"/>
    </row>
    <row r="67" spans="1:7" ht="37.5" x14ac:dyDescent="0.25">
      <c r="B67" s="33" t="s">
        <v>23</v>
      </c>
      <c r="C67" s="56" t="s">
        <v>14</v>
      </c>
      <c r="D67" s="56"/>
      <c r="E67" s="57" t="s">
        <v>48</v>
      </c>
      <c r="F67" s="57"/>
    </row>
    <row r="68" spans="1:7" x14ac:dyDescent="0.25">
      <c r="A68" s="2"/>
      <c r="B68" s="33"/>
      <c r="C68" s="55" t="s">
        <v>18</v>
      </c>
      <c r="D68" s="55"/>
      <c r="E68" s="2"/>
      <c r="F68" s="2"/>
    </row>
    <row r="69" spans="1:7" x14ac:dyDescent="0.25">
      <c r="B69" s="24" t="s">
        <v>41</v>
      </c>
    </row>
    <row r="70" spans="1:7" x14ac:dyDescent="0.25">
      <c r="A70" s="56"/>
      <c r="B70" s="56"/>
      <c r="C70" s="7"/>
      <c r="D70" s="7"/>
      <c r="E70" s="7"/>
      <c r="F70" s="7"/>
    </row>
    <row r="71" spans="1:7" ht="18.75" customHeight="1" x14ac:dyDescent="0.25">
      <c r="B71" s="21" t="s">
        <v>42</v>
      </c>
    </row>
    <row r="72" spans="1:7" ht="18.75" customHeight="1" x14ac:dyDescent="0.25">
      <c r="B72" s="53" t="s">
        <v>43</v>
      </c>
      <c r="C72" s="53"/>
      <c r="D72" s="53"/>
      <c r="E72" s="53"/>
      <c r="F72" s="22"/>
      <c r="G72" s="22"/>
    </row>
    <row r="73" spans="1:7" ht="31.5" customHeight="1" x14ac:dyDescent="0.25">
      <c r="B73" s="54" t="s">
        <v>44</v>
      </c>
      <c r="C73" s="54"/>
      <c r="D73" s="54"/>
      <c r="E73" s="54"/>
      <c r="F73" s="23"/>
      <c r="G73" s="23"/>
    </row>
    <row r="81" spans="2:2" x14ac:dyDescent="0.25">
      <c r="B81" s="2"/>
    </row>
  </sheetData>
  <mergeCells count="38">
    <mergeCell ref="D17:F17"/>
    <mergeCell ref="D18:F18"/>
    <mergeCell ref="D16:F16"/>
    <mergeCell ref="D6:F6"/>
    <mergeCell ref="D12:F12"/>
    <mergeCell ref="D14:F14"/>
    <mergeCell ref="D15:F15"/>
    <mergeCell ref="D7:F7"/>
    <mergeCell ref="D8:F8"/>
    <mergeCell ref="D11:F11"/>
    <mergeCell ref="D9:F9"/>
    <mergeCell ref="D10:F10"/>
    <mergeCell ref="D13:F13"/>
    <mergeCell ref="D1:F1"/>
    <mergeCell ref="D2:F2"/>
    <mergeCell ref="D3:F3"/>
    <mergeCell ref="D4:F4"/>
    <mergeCell ref="D5:F5"/>
    <mergeCell ref="B72:E72"/>
    <mergeCell ref="B73:E73"/>
    <mergeCell ref="A26:F26"/>
    <mergeCell ref="C67:D67"/>
    <mergeCell ref="C68:D68"/>
    <mergeCell ref="A70:B70"/>
    <mergeCell ref="C65:D65"/>
    <mergeCell ref="A51:F51"/>
    <mergeCell ref="A57:F57"/>
    <mergeCell ref="C64:D64"/>
    <mergeCell ref="E64:F64"/>
    <mergeCell ref="E67:F67"/>
    <mergeCell ref="A27:F27"/>
    <mergeCell ref="E19:F20"/>
    <mergeCell ref="D21:E21"/>
    <mergeCell ref="A23:F23"/>
    <mergeCell ref="A35:F35"/>
    <mergeCell ref="A47:F47"/>
    <mergeCell ref="A24:F24"/>
    <mergeCell ref="A25:F25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Грудень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2025-03-04T09:22:58Z</cp:lastPrinted>
  <dcterms:created xsi:type="dcterms:W3CDTF">2015-06-05T18:19:34Z</dcterms:created>
  <dcterms:modified xsi:type="dcterms:W3CDTF">2025-03-04T09:24:22Z</dcterms:modified>
</cp:coreProperties>
</file>